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ocuments\JAVNA NABAVA\JAVNA NABAVA 2025\parkiralište na groblju\nabava\"/>
    </mc:Choice>
  </mc:AlternateContent>
  <xr:revisionPtr revIDLastSave="0" documentId="13_ncr:1_{B8D0216B-1549-4E8C-9791-21EFDFBDC5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vjeti" sheetId="9" r:id="rId1"/>
    <sheet name="troškovnik šandrovac groblje" sheetId="3" r:id="rId2"/>
    <sheet name="rekapitulacija" sheetId="8" r:id="rId3"/>
  </sheets>
  <externalReferences>
    <externalReference r:id="rId4"/>
    <externalReference r:id="rId5"/>
    <externalReference r:id="rId6"/>
  </externalReferences>
  <definedNames>
    <definedName name="_KAL001">[1]faktorji!$G$7</definedName>
    <definedName name="_KAL005">[1]faktorji!$G$8</definedName>
    <definedName name="_KAL011">[1]faktorji!$G$9</definedName>
    <definedName name="_KAL080">[1]faktorji!$G$10</definedName>
    <definedName name="BETONSKI_I_ARM.BET._RADOVI">#REF!</definedName>
    <definedName name="BETONSKI_I_ARM.BETONSKI_RADOVI">#REF!</definedName>
    <definedName name="BOD">#REF!</definedName>
    <definedName name="brav">[2]troskovnik!#REF!</definedName>
    <definedName name="BRAVARIJA_SKLONIŠTA">#REF!</definedName>
    <definedName name="Broj">#REF!</definedName>
    <definedName name="ČELIČNA_KONSTRUKCIJA">#REF!</definedName>
    <definedName name="CRNA_BRAVARIJA">#REF!</definedName>
    <definedName name="DIMNJACI">#REF!</definedName>
    <definedName name="DIZALA">#REF!</definedName>
    <definedName name="eur">#REF!</definedName>
    <definedName name="Excel_BuiltIn_Print_Area_1">NA()</definedName>
    <definedName name="Excel_BuiltIn_Print_Area_1_1">0</definedName>
    <definedName name="Excel_BuiltIn_Print_Area_2">"$#REF!.$A$1:$H$44"</definedName>
    <definedName name="Excel_BuiltIn_Print_Area_2_1">NA()</definedName>
    <definedName name="Excel_BuiltIn_Print_Area_2_1_1">NA()</definedName>
    <definedName name="Excel_BuiltIn_Print_Area_3">"$#REF!.$A$1:$H$152"</definedName>
    <definedName name="Excel_BuiltIn_Print_Area_3_1">"$#REF!.$A$1:$G$4"</definedName>
    <definedName name="Excel_BuiltIn_Print_Area_3_1_1">NA()</definedName>
    <definedName name="Excel_BuiltIn_Print_Area_3_1_1_1">"$#REF!.$A$1:$G$24"</definedName>
    <definedName name="Excel_BuiltIn_Print_Area_4">"$#REF!.$A$1:$G$16"</definedName>
    <definedName name="Excel_BuiltIn_Print_Area_4_1">NA()</definedName>
    <definedName name="Excel_BuiltIn_Print_Area_4_1_1">"$#REF!.$A$1:$G$54"</definedName>
    <definedName name="Excel_BuiltIn_Print_Area_5">"$#REF!.$A$1:$H$144"</definedName>
    <definedName name="Excel_BuiltIn_Print_Area_5_1">#REF!</definedName>
    <definedName name="Excel_BuiltIn_Print_Area_5_1_1">NA()</definedName>
    <definedName name="Excel_BuiltIn_Print_Area_5_1_1_1">NA()</definedName>
    <definedName name="Excel_BuiltIn_Print_Area_5_1_1_1_1">NA()</definedName>
    <definedName name="Excel_BuiltIn_Print_Area_6_1">NA()</definedName>
    <definedName name="Excel_BuiltIn_Print_Area_6_1_1">NA()</definedName>
    <definedName name="Excel_BuiltIn_Print_Area_7">NA()</definedName>
    <definedName name="Excel_BuiltIn_Print_Area_8">NA()</definedName>
    <definedName name="Excel_BuiltIn_Print_Titles_1">NA()</definedName>
    <definedName name="Excel_BuiltIn_Print_Titles_1_1">NA()</definedName>
    <definedName name="Excel_BuiltIn_Print_Titles_2">NA()</definedName>
    <definedName name="Excel_BuiltIn_Print_Titles_2_1">NA()</definedName>
    <definedName name="Excel_BuiltIn_Print_Titles_3">NA()</definedName>
    <definedName name="Excel_BuiltIn_Print_Titles_4">NA()</definedName>
    <definedName name="Excel_BuiltIn_Print_Titles_5">NA()</definedName>
    <definedName name="Excel_BuiltIn_Print_Titles_5_1">NA()</definedName>
    <definedName name="Excel_BuiltIn_Print_Titles_5_1_1">NA()</definedName>
    <definedName name="Excel_BuiltIn_Print_Titles_6">NA()</definedName>
    <definedName name="Excel_BuiltIn_Print_Titles_7">NA()</definedName>
    <definedName name="FAKTOR1">[3]faktorji!$C$16</definedName>
    <definedName name="FAKTOR2">[3]faktorji!$C$17</definedName>
    <definedName name="FASADERSKI_RADOVI">#REF!</definedName>
    <definedName name="ID">#REF!</definedName>
    <definedName name="INOX_BRAVARIJA">#REF!</definedName>
    <definedName name="_xlnm.Print_Titles" localSheetId="1">'troškovnik šandrovac groblje'!$1:$2</definedName>
    <definedName name="IZOLACIJE">#REF!</definedName>
    <definedName name="izolaterski">#REF!</definedName>
    <definedName name="IZOLATERSKI_RADOVI">#REF!</definedName>
    <definedName name="KALK001">[3]faktorji!$G$5</definedName>
    <definedName name="KALK005">[3]faktorji!$G$7</definedName>
    <definedName name="KALK010">[3]faktorji!$G$6</definedName>
    <definedName name="kalk042">[3]faktorji!$G$14</definedName>
    <definedName name="kalk060">[3]faktorji!$G$15</definedName>
    <definedName name="KALK080">[3]faktorji!$G$13</definedName>
    <definedName name="KALK090">[3]faktorji!$G$9</definedName>
    <definedName name="KALK150">[3]faktorji!$G$10</definedName>
    <definedName name="KAMENARSKI_RADOVI">#REF!</definedName>
    <definedName name="KERAMIČARSKI_I_KAMENARSKI_RADOVI">#REF!</definedName>
    <definedName name="KERAMIČARSKI_RADOVI">#REF!</definedName>
    <definedName name="KRADOVI2">#REF!</definedName>
    <definedName name="KROVOPOKRIVAČKI_RADOVI">#REF!</definedName>
    <definedName name="LALA">#REF!</definedName>
    <definedName name="LIMARSKI_RADOVI">#REF!</definedName>
    <definedName name="NB">#REF!</definedName>
    <definedName name="NEHRĐAJUĆA_BRAVARIJA">#REF!</definedName>
    <definedName name="OSTALI_RADOVI">#REF!</definedName>
    <definedName name="PILOTI">#REF!</definedName>
    <definedName name="PODOVI">#REF!</definedName>
    <definedName name="_xlnm.Print_Area" localSheetId="1">'troškovnik šandrovac groblje'!$A:$F</definedName>
    <definedName name="popust">#REF!</definedName>
    <definedName name="PREGRADNE_STIJENE">#REF!</definedName>
    <definedName name="PROTUPOŽARNA_BRAVARIJA">#REF!</definedName>
    <definedName name="R_E_K_A_P_I_T_U_L_A_C_I_J_A">#REF!</definedName>
    <definedName name="RTG_BRAVARIJA">#REF!</definedName>
    <definedName name="RUŠENJA_I_PRILAGODBE_GRAĐEVINSKIH_ELEMENATA_POSTOJEĆIH_GRAĐEVINA">#REF!</definedName>
    <definedName name="SOBOSLIKARSKI_RADOVI">#REF!</definedName>
    <definedName name="SPUŠTENI_STROPOVI">#REF!</definedName>
    <definedName name="STAKLARSKI">#REF!</definedName>
    <definedName name="STAKLARSKII">#REF!</definedName>
    <definedName name="STOLARSKI_RADOVI">#REF!</definedName>
    <definedName name="Sveukupno">#REF!</definedName>
    <definedName name="UKLANJANJE_OBJEKATA_I_IZGRADNJA_PRIVREMENE_SAOBRAČAJNICE">#REF!</definedName>
    <definedName name="UNUTARNJA_ALUMINIJSKA__BRAVARIJA">#REF!</definedName>
    <definedName name="UNUTARNJA_ALUMINIJSKA_BRAVARIJA">#REF!</definedName>
    <definedName name="VANJSKA_ALUMINIJSKA__BRAVARIJA">#REF!</definedName>
    <definedName name="VANJSKA_ALUMINIJSKA_BRAVARIJA">#REF!</definedName>
    <definedName name="ZEMLJANI_RADOVI">#REF!</definedName>
    <definedName name="ZIDARSKI_RADOVI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4" i="3" l="1"/>
  <c r="F72" i="3"/>
  <c r="F58" i="3"/>
  <c r="F54" i="3"/>
  <c r="F38" i="3" l="1"/>
  <c r="F103" i="3" l="1"/>
  <c r="F99" i="3"/>
  <c r="F96" i="3"/>
  <c r="F94" i="3"/>
  <c r="F93" i="3"/>
  <c r="F50" i="3"/>
  <c r="F46" i="3"/>
  <c r="F35" i="3"/>
  <c r="F32" i="3"/>
  <c r="F28" i="3"/>
  <c r="F24" i="3"/>
  <c r="F15" i="3"/>
  <c r="F87" i="3" l="1"/>
  <c r="F6" i="8" s="1"/>
  <c r="F105" i="3"/>
  <c r="F7" i="8" s="1"/>
  <c r="F41" i="3"/>
  <c r="F5" i="8" s="1"/>
  <c r="F9" i="8" l="1"/>
  <c r="F10" i="8" s="1"/>
  <c r="F11" i="8" s="1"/>
</calcChain>
</file>

<file path=xl/sharedStrings.xml><?xml version="1.0" encoding="utf-8"?>
<sst xmlns="http://schemas.openxmlformats.org/spreadsheetml/2006/main" count="140" uniqueCount="116">
  <si>
    <t>m3</t>
  </si>
  <si>
    <t>m2</t>
  </si>
  <si>
    <t>kom</t>
  </si>
  <si>
    <t>Poz.</t>
  </si>
  <si>
    <t>Opis</t>
  </si>
  <si>
    <t>Jed.mj.</t>
  </si>
  <si>
    <t>Količina</t>
  </si>
  <si>
    <t>Jed.cijena</t>
  </si>
  <si>
    <t>Ukupno</t>
  </si>
  <si>
    <t>1.</t>
  </si>
  <si>
    <t>ZEMLJANI RADOVI</t>
  </si>
  <si>
    <t>NAPOMENA :</t>
  </si>
  <si>
    <t>U svim stavkama uključeni u cijenu svi prevozi do gradske deponije. Sve iskope izvesti prema projektu. U troškovniku predviđenu kategoriju tla treba provjeriti te ukoliko ne odgovara, ustanoviti ispravnu uz prisustvo rukovoditelja gradilišta i nadzornog inženjera, te potvrditi upisom u dnevnik. Izvođač je dužan ukalkulirati sve mjere zaštite na radu prilikom iskopa.</t>
  </si>
  <si>
    <t xml:space="preserve">Po završetku iskopa i uređenju posteljice, izvođač je dužan izvršiti mjerenje zbijenosti posteljice, metodom kružne ploče, uz prisustvo rukovoditelja gradilišta i nadzornog inženjera, te potvrditi upisom u dnevnik. </t>
  </si>
  <si>
    <t>ISKOPI TERENA</t>
  </si>
  <si>
    <t>1.1.</t>
  </si>
  <si>
    <t>Obračun prema kubaturi iskopa u sraslom stanju.</t>
  </si>
  <si>
    <t>NASIPAVANJA TERENA</t>
  </si>
  <si>
    <t>Kamen se nabija vibracionim strojevima do modula stišljivosti prema statičkom proračunu, min. Ms=80 MN/m2, sa ispitivanjem nosivosti posteljice.</t>
  </si>
  <si>
    <t>Stavka obuhvaća i izvedbu padova nasipa prema slivnim površinama prometnica.</t>
  </si>
  <si>
    <t>Obračun prema kubaturi nasipane i zbijene posteljice.</t>
  </si>
  <si>
    <t xml:space="preserve"> - donji nosivi sloj prometnih površina</t>
  </si>
  <si>
    <t>Obračun po m2 planirane i zbijene posteljice.</t>
  </si>
  <si>
    <t xml:space="preserve"> - planiranje posteljice prometnih površina</t>
  </si>
  <si>
    <t>Dobava sa deponija gradilišta, nasipavanje i razastiranje  zemljanog materijala iz iskopa, te njegovo nabijanje i planiranje parcele na površini predviđenoj za ozelenjavanje u debljini 40 do 50 cm.</t>
  </si>
  <si>
    <t>Obračun prema kubaturi u zbijenom stanju.</t>
  </si>
  <si>
    <t xml:space="preserve"> - nasip zemljanog materijala sa deponije gradilišta</t>
  </si>
  <si>
    <t>Dobava, nasipavanje i razastiranje  humusnog sloja, te njegovo nabijanje i planiranje parcele na površini predviđenoj za ozelenjavanje u debljini do 20 cm.</t>
  </si>
  <si>
    <t>Obračun po m2 planirane i zbijenog sloja.</t>
  </si>
  <si>
    <t>UKUPNO ZEMLJANI RADOVI</t>
  </si>
  <si>
    <t>2.</t>
  </si>
  <si>
    <t>3.</t>
  </si>
  <si>
    <t>4.</t>
  </si>
  <si>
    <t>RADOVI IZVEDBE KOLNIČKE KONSTRUKCIJE</t>
  </si>
  <si>
    <t>Iskolčenje objekata instrumentom prema geodetsko-katastarskoj podlozi i položajnom nacrtu, te projektu prometnih površina sa utvrđivanjem stvarnih visina izvedbe prometnih površina, te sa stacioniranjem svih točaka izvedbe prometnih površina.</t>
  </si>
  <si>
    <t xml:space="preserve"> -iskolčenje prometnih površina</t>
  </si>
  <si>
    <t>Dobava i ugradnja tipskih cestovnih rubnjaka kao proizvod "Beton Lučko" dim.18x24cm, prometnih površina na parceli i oko objekta. Stavka obuhvaća sav potreban materijal i rad na postavi rubnjaka, pripremi podloge, vezni materijal, fugiranja i sl.</t>
  </si>
  <si>
    <t>Obračun po m1 postavljenog rubnjaka.</t>
  </si>
  <si>
    <t xml:space="preserve"> - cestovni rubnjak</t>
  </si>
  <si>
    <t>m1</t>
  </si>
  <si>
    <t>UKUPNO RADOVI IZVEDBE KOLNIČKE KONSTRUKCIJE</t>
  </si>
  <si>
    <t>5.</t>
  </si>
  <si>
    <t>ZAVRŠNI RADOVI</t>
  </si>
  <si>
    <t>Izrada, dobava i montaža vertikalne prometne signalizacije, prometnih znakova u reflektirajućoj tehnici, na pripadajućim stupovima visine 2,5m, zajedno sa izradom temelja i ostalim pomoćnim materijalom za ugradbu. U svemu prema projektu prometa i prometne signalizacije.</t>
  </si>
  <si>
    <t xml:space="preserve"> - znak izričite naredbe :</t>
  </si>
  <si>
    <t xml:space="preserve">          "obvezno zaustavljanje" (osmerokut)</t>
  </si>
  <si>
    <t xml:space="preserve">          "dopušteni smjerovi"  B57</t>
  </si>
  <si>
    <t xml:space="preserve"> - znak obavijesti :</t>
  </si>
  <si>
    <t xml:space="preserve">          "parkirališta"</t>
  </si>
  <si>
    <t>Obračun po m2 zasijanog travnjaka uključivo nabava travne smjese i sve radove prema opisu.</t>
  </si>
  <si>
    <t>paušal.</t>
  </si>
  <si>
    <t>Izrada geodetskog elaborata izvedenog stanja</t>
  </si>
  <si>
    <t xml:space="preserve"> - elaborat izvedeno stanje paušal.</t>
  </si>
  <si>
    <t>UKUPNO ZAVRŠNI RADOVI</t>
  </si>
  <si>
    <t xml:space="preserve"> - strojni široki iskop tla IV kat. - deponija gradilišta</t>
  </si>
  <si>
    <t>Obračun po m2 kulir kamenčića</t>
  </si>
  <si>
    <t>Dobava i ugradnja tipskih pješačkih rubnjaka kao proizvod "Beton Lučko" dim.10x22cm, pješačkih površina oko objekta. Stavka obuhvaća sav potreban materijal i rad na postavi rubnjaka, pripremi podloge, vezni materijal, fugiranja i sl.</t>
  </si>
  <si>
    <t xml:space="preserve"> - pješački rubnjak pješačkih staza</t>
  </si>
  <si>
    <t>Dobava i ugradnja tipskih skošenog rubnjaka (ulazna rampa srednji element) kao proizvod "Beton Lučko" dim.20x40x100cm, pješačkih površina oko objekta. Stavka obuhvaća sav potreban materijal i rad na postavi rubnjaka, pripremi podloge, vezni materijal, fugiranja i sl.</t>
  </si>
  <si>
    <t xml:space="preserve"> - tipski skošeni rubnjak</t>
  </si>
  <si>
    <t>Sađenje trave na svim zemljanim površinama.  Sijanje vršiti ručno, sjeme utapkati u zemlju i zaštititi te zalijevati i gnojiti zrelim stajskim gnojivom. Travu po iznikuću šišati, te dalje dosijavati dok ne postane gusti jednolični travnjak, te zalijevati.</t>
  </si>
  <si>
    <t xml:space="preserve">REKAPITULACIJA  RADOVA </t>
  </si>
  <si>
    <t>1.2</t>
  </si>
  <si>
    <t>1.3</t>
  </si>
  <si>
    <t>1.4</t>
  </si>
  <si>
    <t>1.5</t>
  </si>
  <si>
    <t>1.6</t>
  </si>
  <si>
    <t>6.1</t>
  </si>
  <si>
    <t>6.</t>
  </si>
  <si>
    <t>6.2</t>
  </si>
  <si>
    <t>6.3</t>
  </si>
  <si>
    <t>Čišćenje terena i iskop površinskog sloja tla II kategorije, za postavu tampona parkirališta, prometnih površina i postavu rubnjaka, uz odvoz na deponij i planiranjem dna iskopa (poravnanje  +/-1cm). Prosječna dubina iskopa d=70cm.</t>
  </si>
  <si>
    <t>Fino  uređenje i planiranje posteljice prometnih površina natočnost +/-1.0cm, u nagibu prema projektiranom profilu, te nabijanje posteljice na modul stišljivosti od Ms=80 MN/m2 kao završni sloj parkirališta.</t>
  </si>
  <si>
    <t xml:space="preserve">Dobava i ugradnja nosivi sloj AC22  base 50/70
</t>
  </si>
  <si>
    <t xml:space="preserve">Strojna izrada bitumeniziranog nosivog sloja od asfaltbetona AC 22 base 50/70 (kolne površine)
</t>
  </si>
  <si>
    <t xml:space="preserve">Nosivi sloj od asfaltbetona AC 22 base 50/70 je nosivi sloj u kolničkoj konstrukciji izrađen od mješavine kamenog brašna, kamenog materijala do najveće nominalne veličine zrna 22 mm i bitumena kao veziva, proizveden i ugrađen po vrućem postupku.
</t>
  </si>
  <si>
    <t xml:space="preserve">Asfaltna mješavina može se polagati samo na podlogu koja je ispitana i koju je preuzeo nadzorni inženjer. Vremenski razmak između ispitivanja podloge i ugradnje smije biti najviše 24 sata i za to vrijeme treba zabraniti gradilišni prijevoz po ispitanoj podlozi.
</t>
  </si>
  <si>
    <t xml:space="preserve">Ako je podloga površinski oštećena zbog vremenskih nepogoda, ili iz bilo kojeg drugog razloga, mora se popraviti prije ugradnje asfaltne mješavine.
</t>
  </si>
  <si>
    <t xml:space="preserve">Ugrađeni nosivi sloj od asfaltbetona ocjenjuje i preuzima nadzorni inženjer na temelju rezultata provedenih tekućih i kontrolnih ispitivanja. Ispituju se stupanj zbijenosti, udio šupljina, debljina izvedenog sloja i povezanost slojeva na uzorcima asfalta, te ravnost, visina, poprečni pad i položaj izvedenog sloja odgovarajućim uređajima.
</t>
  </si>
  <si>
    <t xml:space="preserve">Sve ustanovljene manjkavosti prema navedenim zahtjevima izvođač će otkloniti. Svi troškovi otklanjanja ustanovljenih manjkavosti terete izvođača, uključujući i sva dodatna ispitivanja i mjerenja koje je potrebno provesti da se ustanovi valjanost sanacije.
</t>
  </si>
  <si>
    <t xml:space="preserve">U cijeni su sadržani svi troškovi nabave materijala, proizvodnje i ugradnje asfaltne mješavine, prijevoz, oprema i sve ostalo što je potrebno za izvođenje radova.
</t>
  </si>
  <si>
    <t xml:space="preserve">obračun prema m2 ugrađenog zamjenskog asfaltnog zastora:
</t>
  </si>
  <si>
    <t>- nosivi sloj AC22  base 50/70 AG6 M2-E, d=7cm</t>
  </si>
  <si>
    <t xml:space="preserve">Dobava i ugradnja habajući sloj AC11 surf 50/70
</t>
  </si>
  <si>
    <t xml:space="preserve">Habajući sloj od asfaltbetona je asfaltni sloj izrađen od mješavine kamenog brašna, kamenog materijala veličine zrna do 11mm za kolnik i atletsku stazu, odnosno 8mm za igrališta, te bitumena kao veziva, gdje je granulometrijski sastav kamene smjese sastavljen po načelu najgušće složenog kamenog materijala.
</t>
  </si>
  <si>
    <t xml:space="preserve">Izradi habajućeg sloja smije se pristupiti tek nakon što je nadzorni inženjer primio prethodni sloj u pogledu sastava, zbijenosti, ravnosti i podudarnosti s projektom.
</t>
  </si>
  <si>
    <t xml:space="preserve">Materijali za izradu ovog sloja moraju zadovoljavati važećim standardima.
</t>
  </si>
  <si>
    <t xml:space="preserve">Ugrađeni habajući sloj ocjenjuje i preuzima nadzorni inženjer na temelju rezultata provedenih tekućih i kontrolnih ispitivanja. Udio bitumena, granulometrijski sastav kamene smjese, te fizičko-mehanička svojstva asfaltne mješavine određena na uzorcima asfaltne mješavine u okviru provedenih tekućih i kontrolnih ispitivanja moraju zadovoljavati uvjete dane u poglavlju 6 knjige 3 općih tehničkih uvjeta za radove na cestama.
</t>
  </si>
  <si>
    <t xml:space="preserve">Svojstva izvedenog asfaltnog sloja određena u okviru tekućih i kontrolnih ispitivanja moraju zadovoljavati uvjete dane u potpoglavlju 6-03 OTU-a.
</t>
  </si>
  <si>
    <t xml:space="preserve">Sve ustanovljene manjkavosti prema navedenim zahtjevima izvođač će otkloniti o svom trošku. Ovdje su uključena i sva dodatna ispitivanja koja je potrebno provesti da bi se ustanovila kvaliteta sanacije.
</t>
  </si>
  <si>
    <t>- habajući sloj AC11 surf 50/70 AG3 M3-E, d=4cm</t>
  </si>
  <si>
    <t xml:space="preserve">obračun prema m2 ugrađenog  asfaltnog zastora:
</t>
  </si>
  <si>
    <t>RADOVI IZVEDBE KOLNIČKE KONSTRUKCIJE PLATOA</t>
  </si>
  <si>
    <t>EURO</t>
  </si>
  <si>
    <t>5.6</t>
  </si>
  <si>
    <t>5</t>
  </si>
  <si>
    <t>Stavka uključuje iskop zemljanog materijala, te utovar, odvoz i pretovar iskopanog materijala  materijala na deponij, a sve po odobrenju i upisu nadzornog inženjera. Jediničnom cijenom obuhvaćeni su svi troškovi prijevoza, te svi troškovi planirke, takse, uređenje i sl.</t>
  </si>
  <si>
    <t>Dobava, nasipavanje, razastiranje i nabijanje tamponskog donjeg nosivog sloja kamenog materijala granulacije 0-60 mm, u slojevima do 20-30 cm, uz vlaženje vodom do kote prema projektu, za izvedbu nasipa prometnih površina, ukupne debljine slojeva prema projektu do 40cm.</t>
  </si>
  <si>
    <t>Dobava, nasipavanje i razastiranje  bijelog kulir agregata u debljini 5cm na pješačke staze.</t>
  </si>
  <si>
    <t>UKUPNO (BEZ PDV-a):</t>
  </si>
  <si>
    <t>PDV 25%:</t>
  </si>
  <si>
    <t>SVEUKUPNO:</t>
  </si>
  <si>
    <t>UVJETI</t>
  </si>
  <si>
    <t>Prilikom narudžbe materijala, opreme i uređaja te tijekom izvođenja radova Izvođač je dužan primjenjivati odredbe važećih zakona i propisa.</t>
  </si>
  <si>
    <t>U svim stavkama ovog troškovnika, prilikom izrade ponude, obuhvaćeni su ukupni troškovi materijala, opreme i rada za potpuno dovršenje cjelokupnog posla uključujući:
 - nabavu i transport na gradilište
 - spajanje i montažu opreme prema priloženoj tehničkoj dokumentaciji i uputama proizvođača, uz korištenje kvalitetnog materijala uporabom kvalificirane i stručne radne snage
 - grubo i fino čišćenje prostora tijekom izvođenja i nakon izvedenih radova te zbrinjavanje demontiranog materijala</t>
  </si>
  <si>
    <t>U svim stavkama ovog troškovnika uključena je nabava, doprema, montaža i spajanje, komplet sa sitnim materijalom i priborom. Sve radove mora za Izvođača izvesti kvalificirana radna snaga.</t>
  </si>
  <si>
    <t xml:space="preserve">Izvođač radova dužan je za eventualno potrebne izmjene u toku izvođenja obavijestiti Investitora. </t>
  </si>
  <si>
    <t>Za svu ugrađenu opremu i materijal izvođač je dužan Investitoru predati isprave o sukladnosti i ostale dokaze kvalitete izvedenih radova i ugrađene opreme (pregled, ispitivanja, mjerenja i sl.).</t>
  </si>
  <si>
    <t>PROŠIRENJE POSTOJEĆEG GROBLJA-Izgradnja parkirališta,                                                                   Bilogorska ulica, Šandrovac, 
k.č.br. 1474 k.o. Šandrovac</t>
  </si>
  <si>
    <t>2.1</t>
  </si>
  <si>
    <t>2.2</t>
  </si>
  <si>
    <t>2.3</t>
  </si>
  <si>
    <t>2.4</t>
  </si>
  <si>
    <t>2.5</t>
  </si>
  <si>
    <t xml:space="preserve">Udio bitumena i granulometrijski sastav kamene smjese određeni na uzorcima asfaltne mješavine u okviru tekućih i kontrolnih ispitivanja mora zadovoljavati uvjete dane u projektu.
</t>
  </si>
  <si>
    <t xml:space="preserve">Fizičko-mehanička svojstva asfaltne mješavine moraju zadovoljavati uvjete dane u projektu.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</si>
</sst>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kn&quot;_-;\-* #,##0.00\ &quot;kn&quot;_-;_-* &quot;-&quot;??\ &quot;kn&quot;_-;_-@_-"/>
    <numFmt numFmtId="165" formatCode="_-* #,##0.00\ _k_n_-;\-* #,##0.00\ _k_n_-;_-* &quot;-&quot;??\ _k_n_-;_-@_-"/>
    <numFmt numFmtId="166" formatCode="_-* #,##0.00\ [$€-1]_-;\-* #,##0.00\ [$€-1]_-;_-* &quot;-&quot;??\ [$€-1]_-;_-@_-"/>
    <numFmt numFmtId="167" formatCode="_-* #,##0.00_-;\-* #,##0.00_-;_-* \-??_-;_-@_-"/>
    <numFmt numFmtId="168" formatCode="_-* #,##0.00\ _k_n_-;\-* #,##0.00\ _k_n_-;_-* \-??\ _k_n_-;_-@_-"/>
  </numFmts>
  <fonts count="2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Geneva"/>
      <family val="2"/>
      <charset val="238"/>
    </font>
    <font>
      <sz val="10"/>
      <name val="Times New Roman"/>
      <family val="1"/>
      <charset val="238"/>
    </font>
    <font>
      <sz val="10"/>
      <name val="Futura Bk L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color theme="1" tint="0.34998626667073579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name val="Times New Roman CE"/>
      <charset val="238"/>
    </font>
    <font>
      <b/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3" fillId="0" borderId="0"/>
    <xf numFmtId="0" fontId="4" fillId="0" borderId="0"/>
    <xf numFmtId="4" fontId="3" fillId="0" borderId="0"/>
    <xf numFmtId="0" fontId="5" fillId="0" borderId="0"/>
    <xf numFmtId="0" fontId="11" fillId="0" borderId="0"/>
    <xf numFmtId="0" fontId="11" fillId="0" borderId="0"/>
    <xf numFmtId="0" fontId="2" fillId="0" borderId="0"/>
    <xf numFmtId="0" fontId="14" fillId="0" borderId="0"/>
    <xf numFmtId="168" fontId="14" fillId="0" borderId="0" applyBorder="0" applyProtection="0"/>
    <xf numFmtId="167" fontId="14" fillId="0" borderId="0" applyBorder="0" applyProtection="0"/>
    <xf numFmtId="0" fontId="2" fillId="0" borderId="0"/>
    <xf numFmtId="0" fontId="2" fillId="0" borderId="0"/>
    <xf numFmtId="0" fontId="21" fillId="0" borderId="0"/>
  </cellStyleXfs>
  <cellXfs count="146">
    <xf numFmtId="0" fontId="0" fillId="0" borderId="0" xfId="0"/>
    <xf numFmtId="0" fontId="6" fillId="0" borderId="0" xfId="3" applyFont="1"/>
    <xf numFmtId="4" fontId="6" fillId="0" borderId="0" xfId="3" applyNumberFormat="1" applyFont="1" applyAlignment="1">
      <alignment horizontal="right"/>
    </xf>
    <xf numFmtId="4" fontId="6" fillId="0" borderId="0" xfId="3" applyNumberFormat="1" applyFont="1"/>
    <xf numFmtId="4" fontId="6" fillId="0" borderId="0" xfId="3" applyNumberFormat="1" applyFont="1" applyProtection="1">
      <protection locked="0"/>
    </xf>
    <xf numFmtId="0" fontId="6" fillId="0" borderId="0" xfId="3" applyFont="1" applyAlignment="1">
      <alignment horizontal="justify"/>
    </xf>
    <xf numFmtId="49" fontId="6" fillId="0" borderId="0" xfId="3" applyNumberFormat="1" applyFont="1"/>
    <xf numFmtId="4" fontId="6" fillId="0" borderId="0" xfId="3" applyNumberFormat="1" applyFont="1" applyAlignment="1">
      <alignment horizontal="left"/>
    </xf>
    <xf numFmtId="0" fontId="6" fillId="0" borderId="0" xfId="3" applyFont="1" applyAlignment="1">
      <alignment vertical="center"/>
    </xf>
    <xf numFmtId="165" fontId="6" fillId="0" borderId="0" xfId="1" applyFont="1"/>
    <xf numFmtId="165" fontId="6" fillId="0" borderId="0" xfId="1" applyFont="1" applyProtection="1">
      <protection locked="0"/>
    </xf>
    <xf numFmtId="49" fontId="6" fillId="0" borderId="0" xfId="3" applyNumberFormat="1" applyFont="1" applyAlignment="1">
      <alignment horizontal="left"/>
    </xf>
    <xf numFmtId="2" fontId="8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49" fontId="9" fillId="0" borderId="0" xfId="0" applyNumberFormat="1" applyFont="1" applyAlignment="1">
      <alignment horizontal="left"/>
    </xf>
    <xf numFmtId="0" fontId="9" fillId="0" borderId="0" xfId="0" applyFont="1" applyAlignment="1">
      <alignment horizontal="left" vertical="top" wrapText="1"/>
    </xf>
    <xf numFmtId="4" fontId="9" fillId="0" borderId="0" xfId="0" applyNumberFormat="1" applyFont="1" applyAlignment="1">
      <alignment horizontal="left"/>
    </xf>
    <xf numFmtId="165" fontId="10" fillId="0" borderId="0" xfId="1" applyFont="1" applyFill="1" applyAlignment="1">
      <alignment horizontal="right"/>
    </xf>
    <xf numFmtId="0" fontId="13" fillId="0" borderId="0" xfId="0" applyFont="1" applyAlignment="1">
      <alignment horizontal="left"/>
    </xf>
    <xf numFmtId="0" fontId="13" fillId="0" borderId="0" xfId="0" applyFont="1"/>
    <xf numFmtId="49" fontId="7" fillId="0" borderId="0" xfId="3" applyNumberFormat="1" applyFont="1" applyAlignment="1">
      <alignment horizontal="left" vertical="top"/>
    </xf>
    <xf numFmtId="49" fontId="12" fillId="0" borderId="0" xfId="1" applyNumberFormat="1" applyFont="1" applyFill="1" applyAlignment="1">
      <alignment horizontal="center"/>
    </xf>
    <xf numFmtId="0" fontId="18" fillId="0" borderId="0" xfId="0" applyFont="1"/>
    <xf numFmtId="165" fontId="18" fillId="0" borderId="0" xfId="1" applyFont="1"/>
    <xf numFmtId="49" fontId="18" fillId="2" borderId="0" xfId="0" applyNumberFormat="1" applyFont="1" applyFill="1" applyAlignment="1">
      <alignment wrapText="1"/>
    </xf>
    <xf numFmtId="0" fontId="18" fillId="2" borderId="0" xfId="0" applyFont="1" applyFill="1" applyAlignment="1">
      <alignment wrapText="1"/>
    </xf>
    <xf numFmtId="0" fontId="19" fillId="2" borderId="0" xfId="0" applyFont="1" applyFill="1" applyAlignment="1">
      <alignment wrapText="1"/>
    </xf>
    <xf numFmtId="49" fontId="18" fillId="3" borderId="2" xfId="4" applyNumberFormat="1" applyFont="1" applyFill="1" applyBorder="1" applyAlignment="1">
      <alignment horizontal="center" vertical="top"/>
    </xf>
    <xf numFmtId="0" fontId="18" fillId="3" borderId="2" xfId="4" applyFont="1" applyFill="1" applyBorder="1" applyAlignment="1">
      <alignment horizontal="center" vertical="top"/>
    </xf>
    <xf numFmtId="4" fontId="18" fillId="3" borderId="3" xfId="4" applyNumberFormat="1" applyFont="1" applyFill="1" applyBorder="1" applyAlignment="1">
      <alignment horizontal="center" vertical="top"/>
    </xf>
    <xf numFmtId="4" fontId="18" fillId="3" borderId="4" xfId="4" applyNumberFormat="1" applyFont="1" applyFill="1" applyBorder="1" applyAlignment="1">
      <alignment horizontal="center" vertical="top"/>
    </xf>
    <xf numFmtId="165" fontId="18" fillId="3" borderId="4" xfId="1" applyFont="1" applyFill="1" applyBorder="1" applyAlignment="1" applyProtection="1">
      <alignment horizontal="center" vertical="top"/>
      <protection locked="0"/>
    </xf>
    <xf numFmtId="49" fontId="18" fillId="0" borderId="0" xfId="3" applyNumberFormat="1" applyFont="1"/>
    <xf numFmtId="0" fontId="18" fillId="0" borderId="0" xfId="3" applyFont="1" applyAlignment="1">
      <alignment horizontal="center" vertical="top" wrapText="1" shrinkToFit="1"/>
    </xf>
    <xf numFmtId="4" fontId="18" fillId="0" borderId="0" xfId="3" applyNumberFormat="1" applyFont="1" applyAlignment="1">
      <alignment horizontal="center"/>
    </xf>
    <xf numFmtId="165" fontId="18" fillId="0" borderId="0" xfId="1" applyFont="1" applyFill="1" applyBorder="1" applyAlignment="1">
      <alignment horizontal="center"/>
    </xf>
    <xf numFmtId="49" fontId="19" fillId="3" borderId="17" xfId="3" applyNumberFormat="1" applyFont="1" applyFill="1" applyBorder="1" applyAlignment="1">
      <alignment horizontal="left"/>
    </xf>
    <xf numFmtId="0" fontId="19" fillId="3" borderId="18" xfId="3" applyFont="1" applyFill="1" applyBorder="1"/>
    <xf numFmtId="0" fontId="19" fillId="3" borderId="18" xfId="3" applyFont="1" applyFill="1" applyBorder="1" applyAlignment="1">
      <alignment horizontal="left"/>
    </xf>
    <xf numFmtId="4" fontId="19" fillId="3" borderId="18" xfId="3" applyNumberFormat="1" applyFont="1" applyFill="1" applyBorder="1"/>
    <xf numFmtId="165" fontId="19" fillId="3" borderId="19" xfId="1" applyFont="1" applyFill="1" applyBorder="1"/>
    <xf numFmtId="0" fontId="18" fillId="0" borderId="0" xfId="3" applyFont="1"/>
    <xf numFmtId="0" fontId="18" fillId="0" borderId="0" xfId="3" applyFont="1" applyAlignment="1">
      <alignment horizontal="left"/>
    </xf>
    <xf numFmtId="4" fontId="18" fillId="0" borderId="0" xfId="3" applyNumberFormat="1" applyFont="1" applyAlignment="1">
      <alignment horizontal="right"/>
    </xf>
    <xf numFmtId="165" fontId="18" fillId="0" borderId="0" xfId="1" applyFont="1" applyAlignment="1">
      <alignment horizontal="right"/>
    </xf>
    <xf numFmtId="49" fontId="18" fillId="0" borderId="0" xfId="3" applyNumberFormat="1" applyFont="1" applyAlignment="1">
      <alignment horizontal="left"/>
    </xf>
    <xf numFmtId="4" fontId="18" fillId="0" borderId="0" xfId="3" applyNumberFormat="1" applyFont="1"/>
    <xf numFmtId="0" fontId="18" fillId="0" borderId="0" xfId="3" applyFont="1" applyAlignment="1">
      <alignment vertical="top" wrapText="1"/>
    </xf>
    <xf numFmtId="0" fontId="18" fillId="0" borderId="0" xfId="3" applyFont="1" applyProtection="1">
      <protection locked="0"/>
    </xf>
    <xf numFmtId="0" fontId="19" fillId="3" borderId="4" xfId="3" applyFont="1" applyFill="1" applyBorder="1" applyAlignment="1">
      <alignment horizontal="center"/>
    </xf>
    <xf numFmtId="49" fontId="18" fillId="0" borderId="0" xfId="3" applyNumberFormat="1" applyFont="1" applyAlignment="1">
      <alignment horizontal="left" vertical="top"/>
    </xf>
    <xf numFmtId="0" fontId="18" fillId="0" borderId="0" xfId="3" applyFont="1" applyAlignment="1">
      <alignment horizontal="justify" vertical="top"/>
    </xf>
    <xf numFmtId="4" fontId="18" fillId="0" borderId="0" xfId="3" applyNumberFormat="1" applyFont="1" applyProtection="1">
      <protection locked="0"/>
    </xf>
    <xf numFmtId="49" fontId="18" fillId="0" borderId="0" xfId="3" applyNumberFormat="1" applyFont="1" applyAlignment="1">
      <alignment horizontal="justify"/>
    </xf>
    <xf numFmtId="0" fontId="18" fillId="0" borderId="0" xfId="3" applyFont="1" applyAlignment="1">
      <alignment horizontal="justify"/>
    </xf>
    <xf numFmtId="4" fontId="18" fillId="0" borderId="0" xfId="3" applyNumberFormat="1" applyFont="1" applyAlignment="1" applyProtection="1">
      <alignment horizontal="justify"/>
      <protection locked="0"/>
    </xf>
    <xf numFmtId="165" fontId="18" fillId="0" borderId="0" xfId="1" applyFont="1" applyAlignment="1">
      <alignment horizontal="justify"/>
    </xf>
    <xf numFmtId="4" fontId="18" fillId="0" borderId="0" xfId="5" applyNumberFormat="1" applyFont="1"/>
    <xf numFmtId="4" fontId="18" fillId="0" borderId="0" xfId="5" applyNumberFormat="1" applyFont="1" applyProtection="1">
      <protection locked="0"/>
    </xf>
    <xf numFmtId="165" fontId="18" fillId="0" borderId="0" xfId="1" applyFont="1" applyBorder="1"/>
    <xf numFmtId="49" fontId="19" fillId="3" borderId="5" xfId="3" applyNumberFormat="1" applyFont="1" applyFill="1" applyBorder="1"/>
    <xf numFmtId="0" fontId="19" fillId="3" borderId="6" xfId="3" applyFont="1" applyFill="1" applyBorder="1" applyAlignment="1">
      <alignment horizontal="left"/>
    </xf>
    <xf numFmtId="4" fontId="18" fillId="3" borderId="6" xfId="3" applyNumberFormat="1" applyFont="1" applyFill="1" applyBorder="1"/>
    <xf numFmtId="4" fontId="19" fillId="3" borderId="6" xfId="3" applyNumberFormat="1" applyFont="1" applyFill="1" applyBorder="1" applyProtection="1">
      <protection locked="0"/>
    </xf>
    <xf numFmtId="165" fontId="19" fillId="3" borderId="7" xfId="1" applyFont="1" applyFill="1" applyBorder="1"/>
    <xf numFmtId="49" fontId="18" fillId="3" borderId="8" xfId="3" applyNumberFormat="1" applyFont="1" applyFill="1" applyBorder="1" applyAlignment="1">
      <alignment horizontal="left"/>
    </xf>
    <xf numFmtId="0" fontId="18" fillId="3" borderId="9" xfId="3" applyFont="1" applyFill="1" applyBorder="1"/>
    <xf numFmtId="0" fontId="18" fillId="3" borderId="9" xfId="3" applyFont="1" applyFill="1" applyBorder="1" applyAlignment="1">
      <alignment horizontal="left"/>
    </xf>
    <xf numFmtId="4" fontId="18" fillId="3" borderId="9" xfId="3" applyNumberFormat="1" applyFont="1" applyFill="1" applyBorder="1"/>
    <xf numFmtId="4" fontId="18" fillId="3" borderId="9" xfId="3" applyNumberFormat="1" applyFont="1" applyFill="1" applyBorder="1" applyProtection="1">
      <protection locked="0"/>
    </xf>
    <xf numFmtId="165" fontId="19" fillId="3" borderId="10" xfId="1" applyFont="1" applyFill="1" applyBorder="1"/>
    <xf numFmtId="4" fontId="19" fillId="3" borderId="18" xfId="3" applyNumberFormat="1" applyFont="1" applyFill="1" applyBorder="1" applyProtection="1">
      <protection locked="0"/>
    </xf>
    <xf numFmtId="49" fontId="19" fillId="3" borderId="5" xfId="3" applyNumberFormat="1" applyFont="1" applyFill="1" applyBorder="1" applyAlignment="1">
      <alignment horizontal="left"/>
    </xf>
    <xf numFmtId="0" fontId="19" fillId="3" borderId="6" xfId="3" applyFont="1" applyFill="1" applyBorder="1"/>
    <xf numFmtId="4" fontId="19" fillId="3" borderId="6" xfId="3" applyNumberFormat="1" applyFont="1" applyFill="1" applyBorder="1"/>
    <xf numFmtId="49" fontId="19" fillId="0" borderId="0" xfId="0" applyNumberFormat="1" applyFont="1" applyAlignment="1">
      <alignment horizontal="center" vertical="top"/>
    </xf>
    <xf numFmtId="0" fontId="19" fillId="0" borderId="0" xfId="0" applyFont="1" applyAlignment="1">
      <alignment horizontal="center"/>
    </xf>
    <xf numFmtId="165" fontId="19" fillId="0" borderId="0" xfId="1" applyFont="1" applyBorder="1" applyAlignment="1" applyProtection="1">
      <alignment horizontal="right"/>
    </xf>
    <xf numFmtId="166" fontId="19" fillId="0" borderId="0" xfId="1" applyNumberFormat="1" applyFont="1" applyBorder="1" applyAlignment="1" applyProtection="1">
      <alignment horizontal="right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justify" vertical="top" wrapText="1"/>
    </xf>
    <xf numFmtId="165" fontId="18" fillId="0" borderId="0" xfId="1" applyFont="1" applyBorder="1" applyAlignment="1" applyProtection="1">
      <alignment horizontal="right"/>
    </xf>
    <xf numFmtId="165" fontId="18" fillId="0" borderId="0" xfId="1" applyFont="1" applyBorder="1" applyAlignment="1" applyProtection="1">
      <alignment horizontal="right"/>
      <protection locked="0"/>
    </xf>
    <xf numFmtId="49" fontId="19" fillId="0" borderId="0" xfId="3" applyNumberFormat="1" applyFont="1" applyAlignment="1">
      <alignment horizontal="left"/>
    </xf>
    <xf numFmtId="2" fontId="18" fillId="0" borderId="0" xfId="0" applyNumberFormat="1" applyFont="1" applyAlignment="1">
      <alignment horizontal="justify" vertical="top" wrapText="1"/>
    </xf>
    <xf numFmtId="49" fontId="18" fillId="0" borderId="0" xfId="0" applyNumberFormat="1" applyFont="1" applyAlignment="1">
      <alignment horizontal="center" vertical="top"/>
    </xf>
    <xf numFmtId="2" fontId="19" fillId="0" borderId="0" xfId="0" applyNumberFormat="1" applyFont="1" applyAlignment="1">
      <alignment horizontal="left" vertical="top"/>
    </xf>
    <xf numFmtId="165" fontId="19" fillId="0" borderId="0" xfId="1" applyFont="1" applyBorder="1" applyAlignment="1" applyProtection="1">
      <alignment horizontal="right"/>
      <protection locked="0"/>
    </xf>
    <xf numFmtId="2" fontId="19" fillId="0" borderId="0" xfId="0" applyNumberFormat="1" applyFont="1" applyAlignment="1">
      <alignment horizontal="left" vertical="top" wrapText="1"/>
    </xf>
    <xf numFmtId="165" fontId="18" fillId="0" borderId="0" xfId="1" applyFont="1" applyBorder="1" applyAlignment="1">
      <alignment horizontal="right"/>
    </xf>
    <xf numFmtId="165" fontId="18" fillId="0" borderId="0" xfId="1" applyFont="1" applyFill="1"/>
    <xf numFmtId="0" fontId="18" fillId="0" borderId="0" xfId="3" applyFont="1" applyAlignment="1">
      <alignment wrapText="1"/>
    </xf>
    <xf numFmtId="165" fontId="18" fillId="0" borderId="0" xfId="1" applyFont="1" applyProtection="1">
      <protection locked="0"/>
    </xf>
    <xf numFmtId="49" fontId="19" fillId="3" borderId="11" xfId="3" applyNumberFormat="1" applyFont="1" applyFill="1" applyBorder="1" applyAlignment="1">
      <alignment horizontal="left"/>
    </xf>
    <xf numFmtId="0" fontId="19" fillId="3" borderId="12" xfId="3" applyFont="1" applyFill="1" applyBorder="1"/>
    <xf numFmtId="0" fontId="19" fillId="3" borderId="12" xfId="3" applyFont="1" applyFill="1" applyBorder="1" applyAlignment="1">
      <alignment horizontal="left"/>
    </xf>
    <xf numFmtId="4" fontId="19" fillId="3" borderId="12" xfId="3" applyNumberFormat="1" applyFont="1" applyFill="1" applyBorder="1"/>
    <xf numFmtId="165" fontId="19" fillId="3" borderId="13" xfId="1" applyFont="1" applyFill="1" applyBorder="1"/>
    <xf numFmtId="49" fontId="12" fillId="0" borderId="1" xfId="3" applyNumberFormat="1" applyFont="1" applyBorder="1" applyAlignment="1">
      <alignment horizontal="left"/>
    </xf>
    <xf numFmtId="0" fontId="12" fillId="0" borderId="1" xfId="3" applyFont="1" applyBorder="1" applyAlignment="1">
      <alignment horizontal="left"/>
    </xf>
    <xf numFmtId="166" fontId="12" fillId="0" borderId="1" xfId="1" applyNumberFormat="1" applyFont="1" applyBorder="1"/>
    <xf numFmtId="49" fontId="20" fillId="0" borderId="0" xfId="3" applyNumberFormat="1" applyFont="1"/>
    <xf numFmtId="0" fontId="20" fillId="0" borderId="0" xfId="3" applyFont="1"/>
    <xf numFmtId="165" fontId="20" fillId="0" borderId="0" xfId="1" applyFont="1"/>
    <xf numFmtId="4" fontId="20" fillId="0" borderId="1" xfId="3" applyNumberFormat="1" applyFont="1" applyBorder="1" applyAlignment="1">
      <alignment horizontal="left"/>
    </xf>
    <xf numFmtId="49" fontId="12" fillId="4" borderId="1" xfId="3" applyNumberFormat="1" applyFont="1" applyFill="1" applyBorder="1" applyAlignment="1">
      <alignment horizontal="left" vertical="center"/>
    </xf>
    <xf numFmtId="165" fontId="12" fillId="4" borderId="1" xfId="1" applyFont="1" applyFill="1" applyBorder="1" applyAlignment="1">
      <alignment horizontal="center" vertical="center"/>
    </xf>
    <xf numFmtId="0" fontId="17" fillId="0" borderId="20" xfId="0" applyFont="1" applyBorder="1" applyAlignment="1">
      <alignment horizontal="center" vertical="center" wrapText="1"/>
    </xf>
    <xf numFmtId="166" fontId="12" fillId="0" borderId="1" xfId="2" applyNumberFormat="1" applyFont="1" applyFill="1" applyBorder="1" applyAlignment="1">
      <alignment horizontal="right"/>
    </xf>
    <xf numFmtId="0" fontId="20" fillId="0" borderId="0" xfId="0" applyFont="1" applyAlignment="1">
      <alignment horizontal="left"/>
    </xf>
    <xf numFmtId="0" fontId="17" fillId="0" borderId="0" xfId="0" applyFont="1" applyAlignment="1">
      <alignment horizontal="center" vertical="center" wrapText="1"/>
    </xf>
    <xf numFmtId="166" fontId="12" fillId="5" borderId="1" xfId="2" applyNumberFormat="1" applyFont="1" applyFill="1" applyBorder="1" applyAlignment="1">
      <alignment horizontal="right"/>
    </xf>
    <xf numFmtId="0" fontId="2" fillId="0" borderId="0" xfId="10"/>
    <xf numFmtId="0" fontId="22" fillId="0" borderId="0" xfId="16" applyFont="1" applyAlignment="1">
      <alignment horizontal="left" vertical="top"/>
    </xf>
    <xf numFmtId="0" fontId="22" fillId="0" borderId="0" xfId="16" applyFont="1" applyAlignment="1">
      <alignment horizontal="left" wrapText="1"/>
    </xf>
    <xf numFmtId="0" fontId="2" fillId="0" borderId="0" xfId="16" applyFont="1" applyAlignment="1">
      <alignment horizontal="center" vertical="top" wrapText="1"/>
    </xf>
    <xf numFmtId="0" fontId="2" fillId="0" borderId="0" xfId="16" applyFont="1" applyAlignment="1">
      <alignment vertical="top" wrapText="1"/>
    </xf>
    <xf numFmtId="0" fontId="22" fillId="0" borderId="0" xfId="16" applyFont="1" applyAlignment="1">
      <alignment horizontal="left" vertical="top" wrapText="1"/>
    </xf>
    <xf numFmtId="0" fontId="0" fillId="0" borderId="0" xfId="16" applyFont="1" applyAlignment="1">
      <alignment horizontal="center" vertical="top" wrapText="1"/>
    </xf>
    <xf numFmtId="0" fontId="0" fillId="0" borderId="0" xfId="16" applyFont="1" applyAlignment="1">
      <alignment vertical="top" wrapText="1"/>
    </xf>
    <xf numFmtId="0" fontId="2" fillId="0" borderId="0" xfId="16" applyFont="1" applyAlignment="1">
      <alignment horizontal="left" vertical="top" wrapText="1"/>
    </xf>
    <xf numFmtId="0" fontId="10" fillId="0" borderId="0" xfId="16" applyFont="1" applyAlignment="1">
      <alignment horizontal="left" vertical="top" wrapText="1"/>
    </xf>
    <xf numFmtId="0" fontId="9" fillId="0" borderId="0" xfId="16" applyFont="1" applyAlignment="1">
      <alignment horizontal="left" vertical="top" wrapText="1"/>
    </xf>
    <xf numFmtId="0" fontId="16" fillId="0" borderId="0" xfId="10" applyFont="1"/>
    <xf numFmtId="49" fontId="23" fillId="0" borderId="0" xfId="3" applyNumberFormat="1" applyFont="1" applyAlignment="1">
      <alignment horizontal="center" vertical="top"/>
    </xf>
    <xf numFmtId="0" fontId="24" fillId="0" borderId="0" xfId="0" applyFont="1" applyAlignment="1">
      <alignment horizontal="justify" vertical="top" wrapText="1"/>
    </xf>
    <xf numFmtId="0" fontId="24" fillId="0" borderId="0" xfId="0" applyFont="1" applyAlignment="1">
      <alignment horizontal="center"/>
    </xf>
    <xf numFmtId="165" fontId="24" fillId="0" borderId="0" xfId="1" applyFont="1" applyBorder="1" applyAlignment="1" applyProtection="1">
      <alignment horizontal="right"/>
    </xf>
    <xf numFmtId="0" fontId="24" fillId="0" borderId="0" xfId="0" quotePrefix="1" applyFont="1" applyAlignment="1">
      <alignment horizontal="left" vertical="top" wrapText="1"/>
    </xf>
    <xf numFmtId="2" fontId="24" fillId="0" borderId="0" xfId="1" applyNumberFormat="1" applyFont="1" applyFill="1" applyBorder="1" applyAlignment="1" applyProtection="1">
      <alignment horizontal="right"/>
    </xf>
    <xf numFmtId="0" fontId="24" fillId="0" borderId="0" xfId="0" quotePrefix="1" applyFont="1" applyAlignment="1">
      <alignment horizontal="right" vertical="top" wrapText="1"/>
    </xf>
    <xf numFmtId="0" fontId="22" fillId="5" borderId="0" xfId="16" applyFont="1" applyFill="1" applyAlignment="1">
      <alignment horizontal="left" vertical="top"/>
    </xf>
    <xf numFmtId="0" fontId="22" fillId="5" borderId="0" xfId="16" applyFont="1" applyFill="1" applyAlignment="1">
      <alignment horizontal="left"/>
    </xf>
    <xf numFmtId="0" fontId="6" fillId="0" borderId="9" xfId="3" applyFont="1" applyBorder="1" applyAlignment="1">
      <alignment vertical="center" wrapText="1"/>
    </xf>
    <xf numFmtId="0" fontId="12" fillId="5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7" fillId="0" borderId="0" xfId="0" applyFont="1" applyAlignment="1">
      <alignment horizontal="left" vertical="center" wrapText="1"/>
    </xf>
    <xf numFmtId="0" fontId="12" fillId="0" borderId="15" xfId="3" applyFont="1" applyBorder="1" applyAlignment="1">
      <alignment horizontal="left"/>
    </xf>
    <xf numFmtId="0" fontId="12" fillId="0" borderId="14" xfId="3" applyFont="1" applyBorder="1" applyAlignment="1">
      <alignment horizontal="left"/>
    </xf>
    <xf numFmtId="0" fontId="12" fillId="0" borderId="16" xfId="3" applyFont="1" applyBorder="1" applyAlignment="1">
      <alignment horizontal="left"/>
    </xf>
    <xf numFmtId="0" fontId="12" fillId="0" borderId="15" xfId="3" applyFont="1" applyBorder="1" applyAlignment="1">
      <alignment horizontal="left" vertical="top"/>
    </xf>
    <xf numFmtId="0" fontId="12" fillId="0" borderId="14" xfId="3" applyFont="1" applyBorder="1" applyAlignment="1">
      <alignment horizontal="left" vertical="top"/>
    </xf>
    <xf numFmtId="0" fontId="12" fillId="0" borderId="16" xfId="3" applyFont="1" applyBorder="1" applyAlignment="1">
      <alignment horizontal="left" vertical="top"/>
    </xf>
    <xf numFmtId="0" fontId="12" fillId="4" borderId="15" xfId="3" applyFont="1" applyFill="1" applyBorder="1" applyAlignment="1">
      <alignment horizontal="left" vertical="center" wrapText="1"/>
    </xf>
    <xf numFmtId="0" fontId="12" fillId="4" borderId="14" xfId="3" applyFont="1" applyFill="1" applyBorder="1" applyAlignment="1">
      <alignment horizontal="left" vertical="center" wrapText="1"/>
    </xf>
    <xf numFmtId="0" fontId="12" fillId="4" borderId="16" xfId="3" applyFont="1" applyFill="1" applyBorder="1" applyAlignment="1">
      <alignment horizontal="left" vertical="center" wrapText="1"/>
    </xf>
  </cellXfs>
  <cellStyles count="17">
    <cellStyle name="Excel Built-in Normal" xfId="8" xr:uid="{00000000-0005-0000-0000-000000000000}"/>
    <cellStyle name="Normal 2" xfId="3" xr:uid="{00000000-0005-0000-0000-000001000000}"/>
    <cellStyle name="Normal 4" xfId="16" xr:uid="{00000000-0005-0000-0000-000002000000}"/>
    <cellStyle name="Normal_05_MAN_PSC_VŽ_ELEKTRO_P-1_za UPIT" xfId="4" xr:uid="{00000000-0005-0000-0000-000003000000}"/>
    <cellStyle name="Normalno" xfId="0" builtinId="0"/>
    <cellStyle name="Normalno 2" xfId="10" xr:uid="{00000000-0005-0000-0000-000005000000}"/>
    <cellStyle name="Normalno 2 2" xfId="15" xr:uid="{00000000-0005-0000-0000-000006000000}"/>
    <cellStyle name="Normalno 3" xfId="11" xr:uid="{00000000-0005-0000-0000-000007000000}"/>
    <cellStyle name="Normalno 5" xfId="14" xr:uid="{00000000-0005-0000-0000-000008000000}"/>
    <cellStyle name="Obično 10" xfId="9" xr:uid="{00000000-0005-0000-0000-000009000000}"/>
    <cellStyle name="Obično_List1" xfId="7" xr:uid="{00000000-0005-0000-0000-00000A000000}"/>
    <cellStyle name="TRO©KOVNIK" xfId="5" xr:uid="{00000000-0005-0000-0000-00000B000000}"/>
    <cellStyle name="UKUPNO" xfId="6" xr:uid="{00000000-0005-0000-0000-00000C000000}"/>
    <cellStyle name="Valuta" xfId="2" builtinId="4"/>
    <cellStyle name="Zarez" xfId="1" builtinId="3"/>
    <cellStyle name="Zarez 2" xfId="12" xr:uid="{00000000-0005-0000-0000-00000F000000}"/>
    <cellStyle name="Zarez 3" xfId="13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240196</xdr:colOff>
      <xdr:row>0</xdr:row>
      <xdr:rowOff>89895</xdr:rowOff>
    </xdr:from>
    <xdr:to>
      <xdr:col>4</xdr:col>
      <xdr:colOff>709448</xdr:colOff>
      <xdr:row>0</xdr:row>
      <xdr:rowOff>447675</xdr:rowOff>
    </xdr:to>
    <xdr:sp macro="" textlink="">
      <xdr:nvSpPr>
        <xdr:cNvPr id="3" name="Text Box 17">
          <a:extLst>
            <a:ext uri="{FF2B5EF4-FFF2-40B4-BE49-F238E27FC236}">
              <a16:creationId xmlns:a16="http://schemas.microsoft.com/office/drawing/2014/main" id="{94B89CD1-BF12-41F1-87D3-F2847AB0513D}"/>
            </a:ext>
          </a:extLst>
        </xdr:cNvPr>
        <xdr:cNvSpPr txBox="1">
          <a:spLocks noChangeArrowheads="1"/>
        </xdr:cNvSpPr>
      </xdr:nvSpPr>
      <xdr:spPr bwMode="auto">
        <a:xfrm>
          <a:off x="571500" y="89895"/>
          <a:ext cx="5082665" cy="35778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ctr" upright="1"/>
        <a:lstStyle/>
        <a:p>
          <a:pPr algn="l" rtl="0">
            <a:lnSpc>
              <a:spcPts val="800"/>
            </a:lnSpc>
            <a:defRPr sz="1000"/>
          </a:pPr>
          <a:r>
            <a:rPr lang="hr-HR" sz="1100" b="1" i="1" u="none" strike="noStrike" baseline="0">
              <a:solidFill>
                <a:srgbClr val="000000"/>
              </a:solidFill>
              <a:latin typeface="+mn-lt"/>
            </a:rPr>
            <a:t>PROŠIRENJE POSTOJEĆEG GROBLJA-Izgradnja parkirališta, Bilogorska ulica, Šandrovac, </a:t>
          </a:r>
        </a:p>
        <a:p>
          <a:pPr algn="l" rtl="0">
            <a:lnSpc>
              <a:spcPts val="800"/>
            </a:lnSpc>
            <a:defRPr sz="1000"/>
          </a:pPr>
          <a:r>
            <a:rPr lang="hr-HR" sz="1100" b="1" i="1" u="none" strike="noStrike" baseline="0">
              <a:solidFill>
                <a:srgbClr val="000000"/>
              </a:solidFill>
              <a:latin typeface="+mn-lt"/>
            </a:rPr>
            <a:t>k.č.br. 1474 k.o. Šandrovac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98_prejete_priponke_info_gonzaga.si_in_gonzaga_siol.net/04_veljavni_cenik_vrtec_slovenski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radsvn-my.sharepoint.com/personal/damir_zurovec_grad-svetanedelja_hr/Documents/Documents/TROSKOVNICI/Natjecaj%202020/Osnovna%20skola%20Strmec/TROSKOVNIK%20ELEKTROINSTALACIJA%20SV%20NEDJELJA%202_LP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0_Prodaja/02_Ceniki_katalogi/01_Vrtci/Ceniki_prodajni_domaci_trg/03_cenik_vrtec_slovensk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ktorji"/>
      <sheetName val="vrtco-SLO"/>
      <sheetName val="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ca"/>
      <sheetName val="Troškovnik"/>
      <sheetName val="A-razdjelnici"/>
      <sheetName val="B-utičnice"/>
      <sheetName val="C-rasvjeta"/>
      <sheetName val="D-kabeli "/>
      <sheetName val="E-gromobran"/>
      <sheetName val="F-vatrodojava"/>
      <sheetName val="G-odimljavanje"/>
      <sheetName val="H-sunčana"/>
      <sheetName val="I-IT oprema"/>
      <sheetName val="J-vanjska rasvjeta"/>
      <sheetName val="REKAPITULACIJA"/>
      <sheetName val="troskovnik"/>
    </sheetNames>
    <sheetDataSet>
      <sheetData sheetId="0"/>
      <sheetData sheetId="1">
        <row r="1">
          <cell r="A1" t="str">
            <v>TVRTKA: URED OVLAŠTENOG INŽENJERA ELEKTROTEHNIKE  IVANA MEDAČ, DIPL.ING.EL.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nik"/>
      <sheetName val="faktorji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C46"/>
  <sheetViews>
    <sheetView tabSelected="1" workbookViewId="0">
      <selection activeCell="B30" sqref="B30"/>
    </sheetView>
  </sheetViews>
  <sheetFormatPr defaultRowHeight="12.75"/>
  <cols>
    <col min="1" max="1" width="9.140625" style="112" customWidth="1"/>
    <col min="2" max="2" width="72.5703125" style="112" customWidth="1"/>
    <col min="3" max="257" width="9.140625" style="112"/>
    <col min="258" max="258" width="72.5703125" style="112" customWidth="1"/>
    <col min="259" max="513" width="9.140625" style="112"/>
    <col min="514" max="514" width="72.5703125" style="112" customWidth="1"/>
    <col min="515" max="769" width="9.140625" style="112"/>
    <col min="770" max="770" width="72.5703125" style="112" customWidth="1"/>
    <col min="771" max="1025" width="9.140625" style="112"/>
    <col min="1026" max="1026" width="72.5703125" style="112" customWidth="1"/>
    <col min="1027" max="1281" width="9.140625" style="112"/>
    <col min="1282" max="1282" width="72.5703125" style="112" customWidth="1"/>
    <col min="1283" max="1537" width="9.140625" style="112"/>
    <col min="1538" max="1538" width="72.5703125" style="112" customWidth="1"/>
    <col min="1539" max="1793" width="9.140625" style="112"/>
    <col min="1794" max="1794" width="72.5703125" style="112" customWidth="1"/>
    <col min="1795" max="2049" width="9.140625" style="112"/>
    <col min="2050" max="2050" width="72.5703125" style="112" customWidth="1"/>
    <col min="2051" max="2305" width="9.140625" style="112"/>
    <col min="2306" max="2306" width="72.5703125" style="112" customWidth="1"/>
    <col min="2307" max="2561" width="9.140625" style="112"/>
    <col min="2562" max="2562" width="72.5703125" style="112" customWidth="1"/>
    <col min="2563" max="2817" width="9.140625" style="112"/>
    <col min="2818" max="2818" width="72.5703125" style="112" customWidth="1"/>
    <col min="2819" max="3073" width="9.140625" style="112"/>
    <col min="3074" max="3074" width="72.5703125" style="112" customWidth="1"/>
    <col min="3075" max="3329" width="9.140625" style="112"/>
    <col min="3330" max="3330" width="72.5703125" style="112" customWidth="1"/>
    <col min="3331" max="3585" width="9.140625" style="112"/>
    <col min="3586" max="3586" width="72.5703125" style="112" customWidth="1"/>
    <col min="3587" max="3841" width="9.140625" style="112"/>
    <col min="3842" max="3842" width="72.5703125" style="112" customWidth="1"/>
    <col min="3843" max="4097" width="9.140625" style="112"/>
    <col min="4098" max="4098" width="72.5703125" style="112" customWidth="1"/>
    <col min="4099" max="4353" width="9.140625" style="112"/>
    <col min="4354" max="4354" width="72.5703125" style="112" customWidth="1"/>
    <col min="4355" max="4609" width="9.140625" style="112"/>
    <col min="4610" max="4610" width="72.5703125" style="112" customWidth="1"/>
    <col min="4611" max="4865" width="9.140625" style="112"/>
    <col min="4866" max="4866" width="72.5703125" style="112" customWidth="1"/>
    <col min="4867" max="5121" width="9.140625" style="112"/>
    <col min="5122" max="5122" width="72.5703125" style="112" customWidth="1"/>
    <col min="5123" max="5377" width="9.140625" style="112"/>
    <col min="5378" max="5378" width="72.5703125" style="112" customWidth="1"/>
    <col min="5379" max="5633" width="9.140625" style="112"/>
    <col min="5634" max="5634" width="72.5703125" style="112" customWidth="1"/>
    <col min="5635" max="5889" width="9.140625" style="112"/>
    <col min="5890" max="5890" width="72.5703125" style="112" customWidth="1"/>
    <col min="5891" max="6145" width="9.140625" style="112"/>
    <col min="6146" max="6146" width="72.5703125" style="112" customWidth="1"/>
    <col min="6147" max="6401" width="9.140625" style="112"/>
    <col min="6402" max="6402" width="72.5703125" style="112" customWidth="1"/>
    <col min="6403" max="6657" width="9.140625" style="112"/>
    <col min="6658" max="6658" width="72.5703125" style="112" customWidth="1"/>
    <col min="6659" max="6913" width="9.140625" style="112"/>
    <col min="6914" max="6914" width="72.5703125" style="112" customWidth="1"/>
    <col min="6915" max="7169" width="9.140625" style="112"/>
    <col min="7170" max="7170" width="72.5703125" style="112" customWidth="1"/>
    <col min="7171" max="7425" width="9.140625" style="112"/>
    <col min="7426" max="7426" width="72.5703125" style="112" customWidth="1"/>
    <col min="7427" max="7681" width="9.140625" style="112"/>
    <col min="7682" max="7682" width="72.5703125" style="112" customWidth="1"/>
    <col min="7683" max="7937" width="9.140625" style="112"/>
    <col min="7938" max="7938" width="72.5703125" style="112" customWidth="1"/>
    <col min="7939" max="8193" width="9.140625" style="112"/>
    <col min="8194" max="8194" width="72.5703125" style="112" customWidth="1"/>
    <col min="8195" max="8449" width="9.140625" style="112"/>
    <col min="8450" max="8450" width="72.5703125" style="112" customWidth="1"/>
    <col min="8451" max="8705" width="9.140625" style="112"/>
    <col min="8706" max="8706" width="72.5703125" style="112" customWidth="1"/>
    <col min="8707" max="8961" width="9.140625" style="112"/>
    <col min="8962" max="8962" width="72.5703125" style="112" customWidth="1"/>
    <col min="8963" max="9217" width="9.140625" style="112"/>
    <col min="9218" max="9218" width="72.5703125" style="112" customWidth="1"/>
    <col min="9219" max="9473" width="9.140625" style="112"/>
    <col min="9474" max="9474" width="72.5703125" style="112" customWidth="1"/>
    <col min="9475" max="9729" width="9.140625" style="112"/>
    <col min="9730" max="9730" width="72.5703125" style="112" customWidth="1"/>
    <col min="9731" max="9985" width="9.140625" style="112"/>
    <col min="9986" max="9986" width="72.5703125" style="112" customWidth="1"/>
    <col min="9987" max="10241" width="9.140625" style="112"/>
    <col min="10242" max="10242" width="72.5703125" style="112" customWidth="1"/>
    <col min="10243" max="10497" width="9.140625" style="112"/>
    <col min="10498" max="10498" width="72.5703125" style="112" customWidth="1"/>
    <col min="10499" max="10753" width="9.140625" style="112"/>
    <col min="10754" max="10754" width="72.5703125" style="112" customWidth="1"/>
    <col min="10755" max="11009" width="9.140625" style="112"/>
    <col min="11010" max="11010" width="72.5703125" style="112" customWidth="1"/>
    <col min="11011" max="11265" width="9.140625" style="112"/>
    <col min="11266" max="11266" width="72.5703125" style="112" customWidth="1"/>
    <col min="11267" max="11521" width="9.140625" style="112"/>
    <col min="11522" max="11522" width="72.5703125" style="112" customWidth="1"/>
    <col min="11523" max="11777" width="9.140625" style="112"/>
    <col min="11778" max="11778" width="72.5703125" style="112" customWidth="1"/>
    <col min="11779" max="12033" width="9.140625" style="112"/>
    <col min="12034" max="12034" width="72.5703125" style="112" customWidth="1"/>
    <col min="12035" max="12289" width="9.140625" style="112"/>
    <col min="12290" max="12290" width="72.5703125" style="112" customWidth="1"/>
    <col min="12291" max="12545" width="9.140625" style="112"/>
    <col min="12546" max="12546" width="72.5703125" style="112" customWidth="1"/>
    <col min="12547" max="12801" width="9.140625" style="112"/>
    <col min="12802" max="12802" width="72.5703125" style="112" customWidth="1"/>
    <col min="12803" max="13057" width="9.140625" style="112"/>
    <col min="13058" max="13058" width="72.5703125" style="112" customWidth="1"/>
    <col min="13059" max="13313" width="9.140625" style="112"/>
    <col min="13314" max="13314" width="72.5703125" style="112" customWidth="1"/>
    <col min="13315" max="13569" width="9.140625" style="112"/>
    <col min="13570" max="13570" width="72.5703125" style="112" customWidth="1"/>
    <col min="13571" max="13825" width="9.140625" style="112"/>
    <col min="13826" max="13826" width="72.5703125" style="112" customWidth="1"/>
    <col min="13827" max="14081" width="9.140625" style="112"/>
    <col min="14082" max="14082" width="72.5703125" style="112" customWidth="1"/>
    <col min="14083" max="14337" width="9.140625" style="112"/>
    <col min="14338" max="14338" width="72.5703125" style="112" customWidth="1"/>
    <col min="14339" max="14593" width="9.140625" style="112"/>
    <col min="14594" max="14594" width="72.5703125" style="112" customWidth="1"/>
    <col min="14595" max="14849" width="9.140625" style="112"/>
    <col min="14850" max="14850" width="72.5703125" style="112" customWidth="1"/>
    <col min="14851" max="15105" width="9.140625" style="112"/>
    <col min="15106" max="15106" width="72.5703125" style="112" customWidth="1"/>
    <col min="15107" max="15361" width="9.140625" style="112"/>
    <col min="15362" max="15362" width="72.5703125" style="112" customWidth="1"/>
    <col min="15363" max="15617" width="9.140625" style="112"/>
    <col min="15618" max="15618" width="72.5703125" style="112" customWidth="1"/>
    <col min="15619" max="15873" width="9.140625" style="112"/>
    <col min="15874" max="15874" width="72.5703125" style="112" customWidth="1"/>
    <col min="15875" max="16129" width="9.140625" style="112"/>
    <col min="16130" max="16130" width="72.5703125" style="112" customWidth="1"/>
    <col min="16131" max="16384" width="9.140625" style="112"/>
  </cols>
  <sheetData>
    <row r="1" spans="1:2">
      <c r="A1" s="131" t="s">
        <v>102</v>
      </c>
      <c r="B1" s="132"/>
    </row>
    <row r="2" spans="1:2">
      <c r="A2" s="113"/>
      <c r="B2" s="114"/>
    </row>
    <row r="3" spans="1:2" ht="25.5">
      <c r="A3" s="115" t="s">
        <v>9</v>
      </c>
      <c r="B3" s="116" t="s">
        <v>103</v>
      </c>
    </row>
    <row r="4" spans="1:2">
      <c r="A4" s="117"/>
      <c r="B4" s="117"/>
    </row>
    <row r="5" spans="1:2" ht="105" customHeight="1">
      <c r="A5" s="118" t="s">
        <v>30</v>
      </c>
      <c r="B5" s="119" t="s">
        <v>104</v>
      </c>
    </row>
    <row r="6" spans="1:2">
      <c r="A6" s="117"/>
      <c r="B6" s="120"/>
    </row>
    <row r="7" spans="1:2" ht="39" customHeight="1">
      <c r="A7" s="118" t="s">
        <v>31</v>
      </c>
      <c r="B7" s="116" t="s">
        <v>105</v>
      </c>
    </row>
    <row r="8" spans="1:2">
      <c r="A8" s="117"/>
      <c r="B8" s="120"/>
    </row>
    <row r="9" spans="1:2" ht="25.5">
      <c r="A9" s="118" t="s">
        <v>32</v>
      </c>
      <c r="B9" s="116" t="s">
        <v>106</v>
      </c>
    </row>
    <row r="10" spans="1:2">
      <c r="A10" s="117"/>
      <c r="B10" s="120"/>
    </row>
    <row r="11" spans="1:2" ht="38.25">
      <c r="A11" s="118" t="s">
        <v>41</v>
      </c>
      <c r="B11" s="116" t="s">
        <v>107</v>
      </c>
    </row>
    <row r="12" spans="1:2" ht="15">
      <c r="A12" s="121"/>
      <c r="B12" s="122"/>
    </row>
    <row r="13" spans="1:2" ht="15">
      <c r="A13" s="118"/>
      <c r="B13" s="116"/>
    </row>
    <row r="17" spans="1:2" ht="15">
      <c r="A17" s="121"/>
      <c r="B17" s="122"/>
    </row>
    <row r="46" spans="3:3" ht="15.75">
      <c r="C46" s="123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M125"/>
  <sheetViews>
    <sheetView zoomScale="115" zoomScaleNormal="115" zoomScaleSheetLayoutView="130" workbookViewId="0">
      <selection activeCell="I8" sqref="I8"/>
    </sheetView>
  </sheetViews>
  <sheetFormatPr defaultRowHeight="12.75"/>
  <cols>
    <col min="1" max="1" width="5" style="6" customWidth="1"/>
    <col min="2" max="2" width="49.7109375" style="1" customWidth="1"/>
    <col min="3" max="3" width="7.7109375" style="1" customWidth="1"/>
    <col min="4" max="4" width="11.85546875" style="1" customWidth="1"/>
    <col min="5" max="5" width="13.7109375" style="1" customWidth="1"/>
    <col min="6" max="6" width="17.28515625" style="9" customWidth="1"/>
    <col min="7" max="7" width="9.140625" style="1"/>
    <col min="8" max="8" width="14.85546875" style="1" bestFit="1" customWidth="1"/>
    <col min="9" max="256" width="9.140625" style="1"/>
    <col min="257" max="257" width="6.28515625" style="1" customWidth="1"/>
    <col min="258" max="258" width="48.5703125" style="1" customWidth="1"/>
    <col min="259" max="259" width="7.7109375" style="1" customWidth="1"/>
    <col min="260" max="260" width="10.28515625" style="1" customWidth="1"/>
    <col min="261" max="261" width="13.7109375" style="1" customWidth="1"/>
    <col min="262" max="262" width="16" style="1" customWidth="1"/>
    <col min="263" max="512" width="9.140625" style="1"/>
    <col min="513" max="513" width="6.28515625" style="1" customWidth="1"/>
    <col min="514" max="514" width="48.5703125" style="1" customWidth="1"/>
    <col min="515" max="515" width="7.7109375" style="1" customWidth="1"/>
    <col min="516" max="516" width="10.28515625" style="1" customWidth="1"/>
    <col min="517" max="517" width="13.7109375" style="1" customWidth="1"/>
    <col min="518" max="518" width="16" style="1" customWidth="1"/>
    <col min="519" max="768" width="9.140625" style="1"/>
    <col min="769" max="769" width="6.28515625" style="1" customWidth="1"/>
    <col min="770" max="770" width="48.5703125" style="1" customWidth="1"/>
    <col min="771" max="771" width="7.7109375" style="1" customWidth="1"/>
    <col min="772" max="772" width="10.28515625" style="1" customWidth="1"/>
    <col min="773" max="773" width="13.7109375" style="1" customWidth="1"/>
    <col min="774" max="774" width="16" style="1" customWidth="1"/>
    <col min="775" max="1024" width="9.140625" style="1"/>
    <col min="1025" max="1025" width="6.28515625" style="1" customWidth="1"/>
    <col min="1026" max="1026" width="48.5703125" style="1" customWidth="1"/>
    <col min="1027" max="1027" width="7.7109375" style="1" customWidth="1"/>
    <col min="1028" max="1028" width="10.28515625" style="1" customWidth="1"/>
    <col min="1029" max="1029" width="13.7109375" style="1" customWidth="1"/>
    <col min="1030" max="1030" width="16" style="1" customWidth="1"/>
    <col min="1031" max="1280" width="9.140625" style="1"/>
    <col min="1281" max="1281" width="6.28515625" style="1" customWidth="1"/>
    <col min="1282" max="1282" width="48.5703125" style="1" customWidth="1"/>
    <col min="1283" max="1283" width="7.7109375" style="1" customWidth="1"/>
    <col min="1284" max="1284" width="10.28515625" style="1" customWidth="1"/>
    <col min="1285" max="1285" width="13.7109375" style="1" customWidth="1"/>
    <col min="1286" max="1286" width="16" style="1" customWidth="1"/>
    <col min="1287" max="1536" width="9.140625" style="1"/>
    <col min="1537" max="1537" width="6.28515625" style="1" customWidth="1"/>
    <col min="1538" max="1538" width="48.5703125" style="1" customWidth="1"/>
    <col min="1539" max="1539" width="7.7109375" style="1" customWidth="1"/>
    <col min="1540" max="1540" width="10.28515625" style="1" customWidth="1"/>
    <col min="1541" max="1541" width="13.7109375" style="1" customWidth="1"/>
    <col min="1542" max="1542" width="16" style="1" customWidth="1"/>
    <col min="1543" max="1792" width="9.140625" style="1"/>
    <col min="1793" max="1793" width="6.28515625" style="1" customWidth="1"/>
    <col min="1794" max="1794" width="48.5703125" style="1" customWidth="1"/>
    <col min="1795" max="1795" width="7.7109375" style="1" customWidth="1"/>
    <col min="1796" max="1796" width="10.28515625" style="1" customWidth="1"/>
    <col min="1797" max="1797" width="13.7109375" style="1" customWidth="1"/>
    <col min="1798" max="1798" width="16" style="1" customWidth="1"/>
    <col min="1799" max="2048" width="9.140625" style="1"/>
    <col min="2049" max="2049" width="6.28515625" style="1" customWidth="1"/>
    <col min="2050" max="2050" width="48.5703125" style="1" customWidth="1"/>
    <col min="2051" max="2051" width="7.7109375" style="1" customWidth="1"/>
    <col min="2052" max="2052" width="10.28515625" style="1" customWidth="1"/>
    <col min="2053" max="2053" width="13.7109375" style="1" customWidth="1"/>
    <col min="2054" max="2054" width="16" style="1" customWidth="1"/>
    <col min="2055" max="2304" width="9.140625" style="1"/>
    <col min="2305" max="2305" width="6.28515625" style="1" customWidth="1"/>
    <col min="2306" max="2306" width="48.5703125" style="1" customWidth="1"/>
    <col min="2307" max="2307" width="7.7109375" style="1" customWidth="1"/>
    <col min="2308" max="2308" width="10.28515625" style="1" customWidth="1"/>
    <col min="2309" max="2309" width="13.7109375" style="1" customWidth="1"/>
    <col min="2310" max="2310" width="16" style="1" customWidth="1"/>
    <col min="2311" max="2560" width="9.140625" style="1"/>
    <col min="2561" max="2561" width="6.28515625" style="1" customWidth="1"/>
    <col min="2562" max="2562" width="48.5703125" style="1" customWidth="1"/>
    <col min="2563" max="2563" width="7.7109375" style="1" customWidth="1"/>
    <col min="2564" max="2564" width="10.28515625" style="1" customWidth="1"/>
    <col min="2565" max="2565" width="13.7109375" style="1" customWidth="1"/>
    <col min="2566" max="2566" width="16" style="1" customWidth="1"/>
    <col min="2567" max="2816" width="9.140625" style="1"/>
    <col min="2817" max="2817" width="6.28515625" style="1" customWidth="1"/>
    <col min="2818" max="2818" width="48.5703125" style="1" customWidth="1"/>
    <col min="2819" max="2819" width="7.7109375" style="1" customWidth="1"/>
    <col min="2820" max="2820" width="10.28515625" style="1" customWidth="1"/>
    <col min="2821" max="2821" width="13.7109375" style="1" customWidth="1"/>
    <col min="2822" max="2822" width="16" style="1" customWidth="1"/>
    <col min="2823" max="3072" width="9.140625" style="1"/>
    <col min="3073" max="3073" width="6.28515625" style="1" customWidth="1"/>
    <col min="3074" max="3074" width="48.5703125" style="1" customWidth="1"/>
    <col min="3075" max="3075" width="7.7109375" style="1" customWidth="1"/>
    <col min="3076" max="3076" width="10.28515625" style="1" customWidth="1"/>
    <col min="3077" max="3077" width="13.7109375" style="1" customWidth="1"/>
    <col min="3078" max="3078" width="16" style="1" customWidth="1"/>
    <col min="3079" max="3328" width="9.140625" style="1"/>
    <col min="3329" max="3329" width="6.28515625" style="1" customWidth="1"/>
    <col min="3330" max="3330" width="48.5703125" style="1" customWidth="1"/>
    <col min="3331" max="3331" width="7.7109375" style="1" customWidth="1"/>
    <col min="3332" max="3332" width="10.28515625" style="1" customWidth="1"/>
    <col min="3333" max="3333" width="13.7109375" style="1" customWidth="1"/>
    <col min="3334" max="3334" width="16" style="1" customWidth="1"/>
    <col min="3335" max="3584" width="9.140625" style="1"/>
    <col min="3585" max="3585" width="6.28515625" style="1" customWidth="1"/>
    <col min="3586" max="3586" width="48.5703125" style="1" customWidth="1"/>
    <col min="3587" max="3587" width="7.7109375" style="1" customWidth="1"/>
    <col min="3588" max="3588" width="10.28515625" style="1" customWidth="1"/>
    <col min="3589" max="3589" width="13.7109375" style="1" customWidth="1"/>
    <col min="3590" max="3590" width="16" style="1" customWidth="1"/>
    <col min="3591" max="3840" width="9.140625" style="1"/>
    <col min="3841" max="3841" width="6.28515625" style="1" customWidth="1"/>
    <col min="3842" max="3842" width="48.5703125" style="1" customWidth="1"/>
    <col min="3843" max="3843" width="7.7109375" style="1" customWidth="1"/>
    <col min="3844" max="3844" width="10.28515625" style="1" customWidth="1"/>
    <col min="3845" max="3845" width="13.7109375" style="1" customWidth="1"/>
    <col min="3846" max="3846" width="16" style="1" customWidth="1"/>
    <col min="3847" max="4096" width="9.140625" style="1"/>
    <col min="4097" max="4097" width="6.28515625" style="1" customWidth="1"/>
    <col min="4098" max="4098" width="48.5703125" style="1" customWidth="1"/>
    <col min="4099" max="4099" width="7.7109375" style="1" customWidth="1"/>
    <col min="4100" max="4100" width="10.28515625" style="1" customWidth="1"/>
    <col min="4101" max="4101" width="13.7109375" style="1" customWidth="1"/>
    <col min="4102" max="4102" width="16" style="1" customWidth="1"/>
    <col min="4103" max="4352" width="9.140625" style="1"/>
    <col min="4353" max="4353" width="6.28515625" style="1" customWidth="1"/>
    <col min="4354" max="4354" width="48.5703125" style="1" customWidth="1"/>
    <col min="4355" max="4355" width="7.7109375" style="1" customWidth="1"/>
    <col min="4356" max="4356" width="10.28515625" style="1" customWidth="1"/>
    <col min="4357" max="4357" width="13.7109375" style="1" customWidth="1"/>
    <col min="4358" max="4358" width="16" style="1" customWidth="1"/>
    <col min="4359" max="4608" width="9.140625" style="1"/>
    <col min="4609" max="4609" width="6.28515625" style="1" customWidth="1"/>
    <col min="4610" max="4610" width="48.5703125" style="1" customWidth="1"/>
    <col min="4611" max="4611" width="7.7109375" style="1" customWidth="1"/>
    <col min="4612" max="4612" width="10.28515625" style="1" customWidth="1"/>
    <col min="4613" max="4613" width="13.7109375" style="1" customWidth="1"/>
    <col min="4614" max="4614" width="16" style="1" customWidth="1"/>
    <col min="4615" max="4864" width="9.140625" style="1"/>
    <col min="4865" max="4865" width="6.28515625" style="1" customWidth="1"/>
    <col min="4866" max="4866" width="48.5703125" style="1" customWidth="1"/>
    <col min="4867" max="4867" width="7.7109375" style="1" customWidth="1"/>
    <col min="4868" max="4868" width="10.28515625" style="1" customWidth="1"/>
    <col min="4869" max="4869" width="13.7109375" style="1" customWidth="1"/>
    <col min="4870" max="4870" width="16" style="1" customWidth="1"/>
    <col min="4871" max="5120" width="9.140625" style="1"/>
    <col min="5121" max="5121" width="6.28515625" style="1" customWidth="1"/>
    <col min="5122" max="5122" width="48.5703125" style="1" customWidth="1"/>
    <col min="5123" max="5123" width="7.7109375" style="1" customWidth="1"/>
    <col min="5124" max="5124" width="10.28515625" style="1" customWidth="1"/>
    <col min="5125" max="5125" width="13.7109375" style="1" customWidth="1"/>
    <col min="5126" max="5126" width="16" style="1" customWidth="1"/>
    <col min="5127" max="5376" width="9.140625" style="1"/>
    <col min="5377" max="5377" width="6.28515625" style="1" customWidth="1"/>
    <col min="5378" max="5378" width="48.5703125" style="1" customWidth="1"/>
    <col min="5379" max="5379" width="7.7109375" style="1" customWidth="1"/>
    <col min="5380" max="5380" width="10.28515625" style="1" customWidth="1"/>
    <col min="5381" max="5381" width="13.7109375" style="1" customWidth="1"/>
    <col min="5382" max="5382" width="16" style="1" customWidth="1"/>
    <col min="5383" max="5632" width="9.140625" style="1"/>
    <col min="5633" max="5633" width="6.28515625" style="1" customWidth="1"/>
    <col min="5634" max="5634" width="48.5703125" style="1" customWidth="1"/>
    <col min="5635" max="5635" width="7.7109375" style="1" customWidth="1"/>
    <col min="5636" max="5636" width="10.28515625" style="1" customWidth="1"/>
    <col min="5637" max="5637" width="13.7109375" style="1" customWidth="1"/>
    <col min="5638" max="5638" width="16" style="1" customWidth="1"/>
    <col min="5639" max="5888" width="9.140625" style="1"/>
    <col min="5889" max="5889" width="6.28515625" style="1" customWidth="1"/>
    <col min="5890" max="5890" width="48.5703125" style="1" customWidth="1"/>
    <col min="5891" max="5891" width="7.7109375" style="1" customWidth="1"/>
    <col min="5892" max="5892" width="10.28515625" style="1" customWidth="1"/>
    <col min="5893" max="5893" width="13.7109375" style="1" customWidth="1"/>
    <col min="5894" max="5894" width="16" style="1" customWidth="1"/>
    <col min="5895" max="6144" width="9.140625" style="1"/>
    <col min="6145" max="6145" width="6.28515625" style="1" customWidth="1"/>
    <col min="6146" max="6146" width="48.5703125" style="1" customWidth="1"/>
    <col min="6147" max="6147" width="7.7109375" style="1" customWidth="1"/>
    <col min="6148" max="6148" width="10.28515625" style="1" customWidth="1"/>
    <col min="6149" max="6149" width="13.7109375" style="1" customWidth="1"/>
    <col min="6150" max="6150" width="16" style="1" customWidth="1"/>
    <col min="6151" max="6400" width="9.140625" style="1"/>
    <col min="6401" max="6401" width="6.28515625" style="1" customWidth="1"/>
    <col min="6402" max="6402" width="48.5703125" style="1" customWidth="1"/>
    <col min="6403" max="6403" width="7.7109375" style="1" customWidth="1"/>
    <col min="6404" max="6404" width="10.28515625" style="1" customWidth="1"/>
    <col min="6405" max="6405" width="13.7109375" style="1" customWidth="1"/>
    <col min="6406" max="6406" width="16" style="1" customWidth="1"/>
    <col min="6407" max="6656" width="9.140625" style="1"/>
    <col min="6657" max="6657" width="6.28515625" style="1" customWidth="1"/>
    <col min="6658" max="6658" width="48.5703125" style="1" customWidth="1"/>
    <col min="6659" max="6659" width="7.7109375" style="1" customWidth="1"/>
    <col min="6660" max="6660" width="10.28515625" style="1" customWidth="1"/>
    <col min="6661" max="6661" width="13.7109375" style="1" customWidth="1"/>
    <col min="6662" max="6662" width="16" style="1" customWidth="1"/>
    <col min="6663" max="6912" width="9.140625" style="1"/>
    <col min="6913" max="6913" width="6.28515625" style="1" customWidth="1"/>
    <col min="6914" max="6914" width="48.5703125" style="1" customWidth="1"/>
    <col min="6915" max="6915" width="7.7109375" style="1" customWidth="1"/>
    <col min="6916" max="6916" width="10.28515625" style="1" customWidth="1"/>
    <col min="6917" max="6917" width="13.7109375" style="1" customWidth="1"/>
    <col min="6918" max="6918" width="16" style="1" customWidth="1"/>
    <col min="6919" max="7168" width="9.140625" style="1"/>
    <col min="7169" max="7169" width="6.28515625" style="1" customWidth="1"/>
    <col min="7170" max="7170" width="48.5703125" style="1" customWidth="1"/>
    <col min="7171" max="7171" width="7.7109375" style="1" customWidth="1"/>
    <col min="7172" max="7172" width="10.28515625" style="1" customWidth="1"/>
    <col min="7173" max="7173" width="13.7109375" style="1" customWidth="1"/>
    <col min="7174" max="7174" width="16" style="1" customWidth="1"/>
    <col min="7175" max="7424" width="9.140625" style="1"/>
    <col min="7425" max="7425" width="6.28515625" style="1" customWidth="1"/>
    <col min="7426" max="7426" width="48.5703125" style="1" customWidth="1"/>
    <col min="7427" max="7427" width="7.7109375" style="1" customWidth="1"/>
    <col min="7428" max="7428" width="10.28515625" style="1" customWidth="1"/>
    <col min="7429" max="7429" width="13.7109375" style="1" customWidth="1"/>
    <col min="7430" max="7430" width="16" style="1" customWidth="1"/>
    <col min="7431" max="7680" width="9.140625" style="1"/>
    <col min="7681" max="7681" width="6.28515625" style="1" customWidth="1"/>
    <col min="7682" max="7682" width="48.5703125" style="1" customWidth="1"/>
    <col min="7683" max="7683" width="7.7109375" style="1" customWidth="1"/>
    <col min="7684" max="7684" width="10.28515625" style="1" customWidth="1"/>
    <col min="7685" max="7685" width="13.7109375" style="1" customWidth="1"/>
    <col min="7686" max="7686" width="16" style="1" customWidth="1"/>
    <col min="7687" max="7936" width="9.140625" style="1"/>
    <col min="7937" max="7937" width="6.28515625" style="1" customWidth="1"/>
    <col min="7938" max="7938" width="48.5703125" style="1" customWidth="1"/>
    <col min="7939" max="7939" width="7.7109375" style="1" customWidth="1"/>
    <col min="7940" max="7940" width="10.28515625" style="1" customWidth="1"/>
    <col min="7941" max="7941" width="13.7109375" style="1" customWidth="1"/>
    <col min="7942" max="7942" width="16" style="1" customWidth="1"/>
    <col min="7943" max="8192" width="9.140625" style="1"/>
    <col min="8193" max="8193" width="6.28515625" style="1" customWidth="1"/>
    <col min="8194" max="8194" width="48.5703125" style="1" customWidth="1"/>
    <col min="8195" max="8195" width="7.7109375" style="1" customWidth="1"/>
    <col min="8196" max="8196" width="10.28515625" style="1" customWidth="1"/>
    <col min="8197" max="8197" width="13.7109375" style="1" customWidth="1"/>
    <col min="8198" max="8198" width="16" style="1" customWidth="1"/>
    <col min="8199" max="8448" width="9.140625" style="1"/>
    <col min="8449" max="8449" width="6.28515625" style="1" customWidth="1"/>
    <col min="8450" max="8450" width="48.5703125" style="1" customWidth="1"/>
    <col min="8451" max="8451" width="7.7109375" style="1" customWidth="1"/>
    <col min="8452" max="8452" width="10.28515625" style="1" customWidth="1"/>
    <col min="8453" max="8453" width="13.7109375" style="1" customWidth="1"/>
    <col min="8454" max="8454" width="16" style="1" customWidth="1"/>
    <col min="8455" max="8704" width="9.140625" style="1"/>
    <col min="8705" max="8705" width="6.28515625" style="1" customWidth="1"/>
    <col min="8706" max="8706" width="48.5703125" style="1" customWidth="1"/>
    <col min="8707" max="8707" width="7.7109375" style="1" customWidth="1"/>
    <col min="8708" max="8708" width="10.28515625" style="1" customWidth="1"/>
    <col min="8709" max="8709" width="13.7109375" style="1" customWidth="1"/>
    <col min="8710" max="8710" width="16" style="1" customWidth="1"/>
    <col min="8711" max="8960" width="9.140625" style="1"/>
    <col min="8961" max="8961" width="6.28515625" style="1" customWidth="1"/>
    <col min="8962" max="8962" width="48.5703125" style="1" customWidth="1"/>
    <col min="8963" max="8963" width="7.7109375" style="1" customWidth="1"/>
    <col min="8964" max="8964" width="10.28515625" style="1" customWidth="1"/>
    <col min="8965" max="8965" width="13.7109375" style="1" customWidth="1"/>
    <col min="8966" max="8966" width="16" style="1" customWidth="1"/>
    <col min="8967" max="9216" width="9.140625" style="1"/>
    <col min="9217" max="9217" width="6.28515625" style="1" customWidth="1"/>
    <col min="9218" max="9218" width="48.5703125" style="1" customWidth="1"/>
    <col min="9219" max="9219" width="7.7109375" style="1" customWidth="1"/>
    <col min="9220" max="9220" width="10.28515625" style="1" customWidth="1"/>
    <col min="9221" max="9221" width="13.7109375" style="1" customWidth="1"/>
    <col min="9222" max="9222" width="16" style="1" customWidth="1"/>
    <col min="9223" max="9472" width="9.140625" style="1"/>
    <col min="9473" max="9473" width="6.28515625" style="1" customWidth="1"/>
    <col min="9474" max="9474" width="48.5703125" style="1" customWidth="1"/>
    <col min="9475" max="9475" width="7.7109375" style="1" customWidth="1"/>
    <col min="9476" max="9476" width="10.28515625" style="1" customWidth="1"/>
    <col min="9477" max="9477" width="13.7109375" style="1" customWidth="1"/>
    <col min="9478" max="9478" width="16" style="1" customWidth="1"/>
    <col min="9479" max="9728" width="9.140625" style="1"/>
    <col min="9729" max="9729" width="6.28515625" style="1" customWidth="1"/>
    <col min="9730" max="9730" width="48.5703125" style="1" customWidth="1"/>
    <col min="9731" max="9731" width="7.7109375" style="1" customWidth="1"/>
    <col min="9732" max="9732" width="10.28515625" style="1" customWidth="1"/>
    <col min="9733" max="9733" width="13.7109375" style="1" customWidth="1"/>
    <col min="9734" max="9734" width="16" style="1" customWidth="1"/>
    <col min="9735" max="9984" width="9.140625" style="1"/>
    <col min="9985" max="9985" width="6.28515625" style="1" customWidth="1"/>
    <col min="9986" max="9986" width="48.5703125" style="1" customWidth="1"/>
    <col min="9987" max="9987" width="7.7109375" style="1" customWidth="1"/>
    <col min="9988" max="9988" width="10.28515625" style="1" customWidth="1"/>
    <col min="9989" max="9989" width="13.7109375" style="1" customWidth="1"/>
    <col min="9990" max="9990" width="16" style="1" customWidth="1"/>
    <col min="9991" max="10240" width="9.140625" style="1"/>
    <col min="10241" max="10241" width="6.28515625" style="1" customWidth="1"/>
    <col min="10242" max="10242" width="48.5703125" style="1" customWidth="1"/>
    <col min="10243" max="10243" width="7.7109375" style="1" customWidth="1"/>
    <col min="10244" max="10244" width="10.28515625" style="1" customWidth="1"/>
    <col min="10245" max="10245" width="13.7109375" style="1" customWidth="1"/>
    <col min="10246" max="10246" width="16" style="1" customWidth="1"/>
    <col min="10247" max="10496" width="9.140625" style="1"/>
    <col min="10497" max="10497" width="6.28515625" style="1" customWidth="1"/>
    <col min="10498" max="10498" width="48.5703125" style="1" customWidth="1"/>
    <col min="10499" max="10499" width="7.7109375" style="1" customWidth="1"/>
    <col min="10500" max="10500" width="10.28515625" style="1" customWidth="1"/>
    <col min="10501" max="10501" width="13.7109375" style="1" customWidth="1"/>
    <col min="10502" max="10502" width="16" style="1" customWidth="1"/>
    <col min="10503" max="10752" width="9.140625" style="1"/>
    <col min="10753" max="10753" width="6.28515625" style="1" customWidth="1"/>
    <col min="10754" max="10754" width="48.5703125" style="1" customWidth="1"/>
    <col min="10755" max="10755" width="7.7109375" style="1" customWidth="1"/>
    <col min="10756" max="10756" width="10.28515625" style="1" customWidth="1"/>
    <col min="10757" max="10757" width="13.7109375" style="1" customWidth="1"/>
    <col min="10758" max="10758" width="16" style="1" customWidth="1"/>
    <col min="10759" max="11008" width="9.140625" style="1"/>
    <col min="11009" max="11009" width="6.28515625" style="1" customWidth="1"/>
    <col min="11010" max="11010" width="48.5703125" style="1" customWidth="1"/>
    <col min="11011" max="11011" width="7.7109375" style="1" customWidth="1"/>
    <col min="11012" max="11012" width="10.28515625" style="1" customWidth="1"/>
    <col min="11013" max="11013" width="13.7109375" style="1" customWidth="1"/>
    <col min="11014" max="11014" width="16" style="1" customWidth="1"/>
    <col min="11015" max="11264" width="9.140625" style="1"/>
    <col min="11265" max="11265" width="6.28515625" style="1" customWidth="1"/>
    <col min="11266" max="11266" width="48.5703125" style="1" customWidth="1"/>
    <col min="11267" max="11267" width="7.7109375" style="1" customWidth="1"/>
    <col min="11268" max="11268" width="10.28515625" style="1" customWidth="1"/>
    <col min="11269" max="11269" width="13.7109375" style="1" customWidth="1"/>
    <col min="11270" max="11270" width="16" style="1" customWidth="1"/>
    <col min="11271" max="11520" width="9.140625" style="1"/>
    <col min="11521" max="11521" width="6.28515625" style="1" customWidth="1"/>
    <col min="11522" max="11522" width="48.5703125" style="1" customWidth="1"/>
    <col min="11523" max="11523" width="7.7109375" style="1" customWidth="1"/>
    <col min="11524" max="11524" width="10.28515625" style="1" customWidth="1"/>
    <col min="11525" max="11525" width="13.7109375" style="1" customWidth="1"/>
    <col min="11526" max="11526" width="16" style="1" customWidth="1"/>
    <col min="11527" max="11776" width="9.140625" style="1"/>
    <col min="11777" max="11777" width="6.28515625" style="1" customWidth="1"/>
    <col min="11778" max="11778" width="48.5703125" style="1" customWidth="1"/>
    <col min="11779" max="11779" width="7.7109375" style="1" customWidth="1"/>
    <col min="11780" max="11780" width="10.28515625" style="1" customWidth="1"/>
    <col min="11781" max="11781" width="13.7109375" style="1" customWidth="1"/>
    <col min="11782" max="11782" width="16" style="1" customWidth="1"/>
    <col min="11783" max="12032" width="9.140625" style="1"/>
    <col min="12033" max="12033" width="6.28515625" style="1" customWidth="1"/>
    <col min="12034" max="12034" width="48.5703125" style="1" customWidth="1"/>
    <col min="12035" max="12035" width="7.7109375" style="1" customWidth="1"/>
    <col min="12036" max="12036" width="10.28515625" style="1" customWidth="1"/>
    <col min="12037" max="12037" width="13.7109375" style="1" customWidth="1"/>
    <col min="12038" max="12038" width="16" style="1" customWidth="1"/>
    <col min="12039" max="12288" width="9.140625" style="1"/>
    <col min="12289" max="12289" width="6.28515625" style="1" customWidth="1"/>
    <col min="12290" max="12290" width="48.5703125" style="1" customWidth="1"/>
    <col min="12291" max="12291" width="7.7109375" style="1" customWidth="1"/>
    <col min="12292" max="12292" width="10.28515625" style="1" customWidth="1"/>
    <col min="12293" max="12293" width="13.7109375" style="1" customWidth="1"/>
    <col min="12294" max="12294" width="16" style="1" customWidth="1"/>
    <col min="12295" max="12544" width="9.140625" style="1"/>
    <col min="12545" max="12545" width="6.28515625" style="1" customWidth="1"/>
    <col min="12546" max="12546" width="48.5703125" style="1" customWidth="1"/>
    <col min="12547" max="12547" width="7.7109375" style="1" customWidth="1"/>
    <col min="12548" max="12548" width="10.28515625" style="1" customWidth="1"/>
    <col min="12549" max="12549" width="13.7109375" style="1" customWidth="1"/>
    <col min="12550" max="12550" width="16" style="1" customWidth="1"/>
    <col min="12551" max="12800" width="9.140625" style="1"/>
    <col min="12801" max="12801" width="6.28515625" style="1" customWidth="1"/>
    <col min="12802" max="12802" width="48.5703125" style="1" customWidth="1"/>
    <col min="12803" max="12803" width="7.7109375" style="1" customWidth="1"/>
    <col min="12804" max="12804" width="10.28515625" style="1" customWidth="1"/>
    <col min="12805" max="12805" width="13.7109375" style="1" customWidth="1"/>
    <col min="12806" max="12806" width="16" style="1" customWidth="1"/>
    <col min="12807" max="13056" width="9.140625" style="1"/>
    <col min="13057" max="13057" width="6.28515625" style="1" customWidth="1"/>
    <col min="13058" max="13058" width="48.5703125" style="1" customWidth="1"/>
    <col min="13059" max="13059" width="7.7109375" style="1" customWidth="1"/>
    <col min="13060" max="13060" width="10.28515625" style="1" customWidth="1"/>
    <col min="13061" max="13061" width="13.7109375" style="1" customWidth="1"/>
    <col min="13062" max="13062" width="16" style="1" customWidth="1"/>
    <col min="13063" max="13312" width="9.140625" style="1"/>
    <col min="13313" max="13313" width="6.28515625" style="1" customWidth="1"/>
    <col min="13314" max="13314" width="48.5703125" style="1" customWidth="1"/>
    <col min="13315" max="13315" width="7.7109375" style="1" customWidth="1"/>
    <col min="13316" max="13316" width="10.28515625" style="1" customWidth="1"/>
    <col min="13317" max="13317" width="13.7109375" style="1" customWidth="1"/>
    <col min="13318" max="13318" width="16" style="1" customWidth="1"/>
    <col min="13319" max="13568" width="9.140625" style="1"/>
    <col min="13569" max="13569" width="6.28515625" style="1" customWidth="1"/>
    <col min="13570" max="13570" width="48.5703125" style="1" customWidth="1"/>
    <col min="13571" max="13571" width="7.7109375" style="1" customWidth="1"/>
    <col min="13572" max="13572" width="10.28515625" style="1" customWidth="1"/>
    <col min="13573" max="13573" width="13.7109375" style="1" customWidth="1"/>
    <col min="13574" max="13574" width="16" style="1" customWidth="1"/>
    <col min="13575" max="13824" width="9.140625" style="1"/>
    <col min="13825" max="13825" width="6.28515625" style="1" customWidth="1"/>
    <col min="13826" max="13826" width="48.5703125" style="1" customWidth="1"/>
    <col min="13827" max="13827" width="7.7109375" style="1" customWidth="1"/>
    <col min="13828" max="13828" width="10.28515625" style="1" customWidth="1"/>
    <col min="13829" max="13829" width="13.7109375" style="1" customWidth="1"/>
    <col min="13830" max="13830" width="16" style="1" customWidth="1"/>
    <col min="13831" max="14080" width="9.140625" style="1"/>
    <col min="14081" max="14081" width="6.28515625" style="1" customWidth="1"/>
    <col min="14082" max="14082" width="48.5703125" style="1" customWidth="1"/>
    <col min="14083" max="14083" width="7.7109375" style="1" customWidth="1"/>
    <col min="14084" max="14084" width="10.28515625" style="1" customWidth="1"/>
    <col min="14085" max="14085" width="13.7109375" style="1" customWidth="1"/>
    <col min="14086" max="14086" width="16" style="1" customWidth="1"/>
    <col min="14087" max="14336" width="9.140625" style="1"/>
    <col min="14337" max="14337" width="6.28515625" style="1" customWidth="1"/>
    <col min="14338" max="14338" width="48.5703125" style="1" customWidth="1"/>
    <col min="14339" max="14339" width="7.7109375" style="1" customWidth="1"/>
    <col min="14340" max="14340" width="10.28515625" style="1" customWidth="1"/>
    <col min="14341" max="14341" width="13.7109375" style="1" customWidth="1"/>
    <col min="14342" max="14342" width="16" style="1" customWidth="1"/>
    <col min="14343" max="14592" width="9.140625" style="1"/>
    <col min="14593" max="14593" width="6.28515625" style="1" customWidth="1"/>
    <col min="14594" max="14594" width="48.5703125" style="1" customWidth="1"/>
    <col min="14595" max="14595" width="7.7109375" style="1" customWidth="1"/>
    <col min="14596" max="14596" width="10.28515625" style="1" customWidth="1"/>
    <col min="14597" max="14597" width="13.7109375" style="1" customWidth="1"/>
    <col min="14598" max="14598" width="16" style="1" customWidth="1"/>
    <col min="14599" max="14848" width="9.140625" style="1"/>
    <col min="14849" max="14849" width="6.28515625" style="1" customWidth="1"/>
    <col min="14850" max="14850" width="48.5703125" style="1" customWidth="1"/>
    <col min="14851" max="14851" width="7.7109375" style="1" customWidth="1"/>
    <col min="14852" max="14852" width="10.28515625" style="1" customWidth="1"/>
    <col min="14853" max="14853" width="13.7109375" style="1" customWidth="1"/>
    <col min="14854" max="14854" width="16" style="1" customWidth="1"/>
    <col min="14855" max="15104" width="9.140625" style="1"/>
    <col min="15105" max="15105" width="6.28515625" style="1" customWidth="1"/>
    <col min="15106" max="15106" width="48.5703125" style="1" customWidth="1"/>
    <col min="15107" max="15107" width="7.7109375" style="1" customWidth="1"/>
    <col min="15108" max="15108" width="10.28515625" style="1" customWidth="1"/>
    <col min="15109" max="15109" width="13.7109375" style="1" customWidth="1"/>
    <col min="15110" max="15110" width="16" style="1" customWidth="1"/>
    <col min="15111" max="15360" width="9.140625" style="1"/>
    <col min="15361" max="15361" width="6.28515625" style="1" customWidth="1"/>
    <col min="15362" max="15362" width="48.5703125" style="1" customWidth="1"/>
    <col min="15363" max="15363" width="7.7109375" style="1" customWidth="1"/>
    <col min="15364" max="15364" width="10.28515625" style="1" customWidth="1"/>
    <col min="15365" max="15365" width="13.7109375" style="1" customWidth="1"/>
    <col min="15366" max="15366" width="16" style="1" customWidth="1"/>
    <col min="15367" max="15616" width="9.140625" style="1"/>
    <col min="15617" max="15617" width="6.28515625" style="1" customWidth="1"/>
    <col min="15618" max="15618" width="48.5703125" style="1" customWidth="1"/>
    <col min="15619" max="15619" width="7.7109375" style="1" customWidth="1"/>
    <col min="15620" max="15620" width="10.28515625" style="1" customWidth="1"/>
    <col min="15621" max="15621" width="13.7109375" style="1" customWidth="1"/>
    <col min="15622" max="15622" width="16" style="1" customWidth="1"/>
    <col min="15623" max="15872" width="9.140625" style="1"/>
    <col min="15873" max="15873" width="6.28515625" style="1" customWidth="1"/>
    <col min="15874" max="15874" width="48.5703125" style="1" customWidth="1"/>
    <col min="15875" max="15875" width="7.7109375" style="1" customWidth="1"/>
    <col min="15876" max="15876" width="10.28515625" style="1" customWidth="1"/>
    <col min="15877" max="15877" width="13.7109375" style="1" customWidth="1"/>
    <col min="15878" max="15878" width="16" style="1" customWidth="1"/>
    <col min="15879" max="16128" width="9.140625" style="1"/>
    <col min="16129" max="16129" width="6.28515625" style="1" customWidth="1"/>
    <col min="16130" max="16130" width="48.5703125" style="1" customWidth="1"/>
    <col min="16131" max="16131" width="7.7109375" style="1" customWidth="1"/>
    <col min="16132" max="16132" width="10.28515625" style="1" customWidth="1"/>
    <col min="16133" max="16133" width="13.7109375" style="1" customWidth="1"/>
    <col min="16134" max="16134" width="16" style="1" customWidth="1"/>
    <col min="16135" max="16384" width="9.140625" style="1"/>
  </cols>
  <sheetData>
    <row r="1" spans="1:6" ht="42.75" customHeight="1">
      <c r="A1" s="20"/>
      <c r="B1" s="133"/>
      <c r="C1" s="133"/>
      <c r="D1" s="133"/>
      <c r="E1" s="133"/>
      <c r="F1" s="21"/>
    </row>
    <row r="2" spans="1:6" ht="17.25" customHeight="1">
      <c r="A2" s="27" t="s">
        <v>3</v>
      </c>
      <c r="B2" s="28" t="s">
        <v>4</v>
      </c>
      <c r="C2" s="29" t="s">
        <v>5</v>
      </c>
      <c r="D2" s="29" t="s">
        <v>6</v>
      </c>
      <c r="E2" s="30" t="s">
        <v>7</v>
      </c>
      <c r="F2" s="31" t="s">
        <v>8</v>
      </c>
    </row>
    <row r="3" spans="1:6">
      <c r="A3" s="32"/>
      <c r="B3" s="33"/>
      <c r="C3" s="34"/>
      <c r="D3" s="34"/>
      <c r="E3" s="34"/>
      <c r="F3" s="35"/>
    </row>
    <row r="4" spans="1:6">
      <c r="A4" s="36" t="s">
        <v>9</v>
      </c>
      <c r="B4" s="37" t="s">
        <v>10</v>
      </c>
      <c r="C4" s="38"/>
      <c r="D4" s="39"/>
      <c r="E4" s="39"/>
      <c r="F4" s="40"/>
    </row>
    <row r="5" spans="1:6">
      <c r="A5" s="32"/>
      <c r="B5" s="41"/>
      <c r="C5" s="42"/>
      <c r="D5" s="43"/>
      <c r="E5" s="41"/>
      <c r="F5" s="44"/>
    </row>
    <row r="6" spans="1:6" ht="12.95" customHeight="1">
      <c r="A6" s="45"/>
      <c r="B6" s="41" t="s">
        <v>11</v>
      </c>
      <c r="C6" s="42"/>
      <c r="D6" s="46"/>
      <c r="E6" s="46"/>
      <c r="F6" s="23"/>
    </row>
    <row r="7" spans="1:6" ht="90.75" customHeight="1">
      <c r="A7" s="45"/>
      <c r="B7" s="47" t="s">
        <v>12</v>
      </c>
      <c r="C7" s="47"/>
      <c r="D7" s="47"/>
      <c r="E7" s="46"/>
      <c r="F7" s="23"/>
    </row>
    <row r="8" spans="1:6" ht="52.5" customHeight="1">
      <c r="A8" s="45"/>
      <c r="B8" s="47" t="s">
        <v>13</v>
      </c>
      <c r="C8" s="47"/>
      <c r="D8" s="47"/>
      <c r="E8" s="46"/>
      <c r="F8" s="23"/>
    </row>
    <row r="9" spans="1:6">
      <c r="A9" s="32"/>
      <c r="B9" s="41"/>
      <c r="C9" s="42"/>
      <c r="D9" s="43"/>
      <c r="E9" s="48"/>
      <c r="F9" s="44"/>
    </row>
    <row r="10" spans="1:6">
      <c r="A10" s="32"/>
      <c r="B10" s="49" t="s">
        <v>14</v>
      </c>
      <c r="C10" s="42"/>
      <c r="D10" s="43"/>
      <c r="E10" s="48"/>
      <c r="F10" s="44"/>
    </row>
    <row r="11" spans="1:6">
      <c r="A11" s="32"/>
      <c r="B11" s="41"/>
      <c r="C11" s="42"/>
      <c r="D11" s="43"/>
      <c r="E11" s="48"/>
      <c r="F11" s="44"/>
    </row>
    <row r="12" spans="1:6" ht="63.75" customHeight="1">
      <c r="A12" s="50" t="s">
        <v>15</v>
      </c>
      <c r="B12" s="51" t="s">
        <v>71</v>
      </c>
      <c r="C12" s="42"/>
      <c r="D12" s="46"/>
      <c r="E12" s="52"/>
      <c r="F12" s="23"/>
    </row>
    <row r="13" spans="1:6" ht="69.75" customHeight="1">
      <c r="A13" s="45"/>
      <c r="B13" s="51" t="s">
        <v>96</v>
      </c>
      <c r="C13" s="42"/>
      <c r="D13" s="46"/>
      <c r="E13" s="52"/>
      <c r="F13" s="23"/>
    </row>
    <row r="14" spans="1:6" s="5" customFormat="1" ht="12.95" customHeight="1">
      <c r="A14" s="53"/>
      <c r="B14" s="54" t="s">
        <v>16</v>
      </c>
      <c r="C14" s="41"/>
      <c r="D14" s="43"/>
      <c r="E14" s="55"/>
      <c r="F14" s="56"/>
    </row>
    <row r="15" spans="1:6">
      <c r="A15" s="45"/>
      <c r="B15" s="51" t="s">
        <v>54</v>
      </c>
      <c r="C15" s="41" t="s">
        <v>0</v>
      </c>
      <c r="D15" s="43">
        <v>1200</v>
      </c>
      <c r="E15" s="52"/>
      <c r="F15" s="23">
        <f>SUM(D15*E15)</f>
        <v>0</v>
      </c>
    </row>
    <row r="16" spans="1:6">
      <c r="A16" s="45"/>
      <c r="B16" s="51"/>
      <c r="C16" s="41"/>
      <c r="D16" s="43"/>
      <c r="E16" s="52"/>
      <c r="F16" s="23"/>
    </row>
    <row r="17" spans="1:6" ht="12.95" customHeight="1">
      <c r="A17" s="45"/>
      <c r="B17" s="42"/>
      <c r="C17" s="41"/>
      <c r="D17" s="43"/>
      <c r="E17" s="52"/>
      <c r="F17" s="23"/>
    </row>
    <row r="18" spans="1:6" ht="12.95" customHeight="1">
      <c r="A18" s="45"/>
      <c r="B18" s="49" t="s">
        <v>17</v>
      </c>
      <c r="C18" s="42"/>
      <c r="D18" s="46"/>
      <c r="E18" s="52"/>
      <c r="F18" s="23"/>
    </row>
    <row r="19" spans="1:6" ht="12.95" customHeight="1">
      <c r="A19" s="45"/>
      <c r="B19" s="42"/>
      <c r="C19" s="32"/>
      <c r="D19" s="43"/>
      <c r="E19" s="52"/>
      <c r="F19" s="23"/>
    </row>
    <row r="20" spans="1:6" ht="63.75">
      <c r="A20" s="50" t="s">
        <v>62</v>
      </c>
      <c r="B20" s="51" t="s">
        <v>97</v>
      </c>
      <c r="C20" s="42"/>
      <c r="D20" s="46"/>
      <c r="E20" s="52"/>
      <c r="F20" s="23"/>
    </row>
    <row r="21" spans="1:6" ht="40.5" customHeight="1">
      <c r="A21" s="45"/>
      <c r="B21" s="51" t="s">
        <v>18</v>
      </c>
      <c r="C21" s="42"/>
      <c r="D21" s="46"/>
      <c r="E21" s="52"/>
      <c r="F21" s="23"/>
    </row>
    <row r="22" spans="1:6" ht="25.5">
      <c r="A22" s="45"/>
      <c r="B22" s="51" t="s">
        <v>19</v>
      </c>
      <c r="C22" s="42"/>
      <c r="D22" s="46"/>
      <c r="E22" s="52"/>
      <c r="F22" s="23"/>
    </row>
    <row r="23" spans="1:6" ht="12.95" customHeight="1">
      <c r="A23" s="45"/>
      <c r="B23" s="41" t="s">
        <v>20</v>
      </c>
      <c r="C23" s="42"/>
      <c r="D23" s="46"/>
      <c r="E23" s="52"/>
      <c r="F23" s="23"/>
    </row>
    <row r="24" spans="1:6">
      <c r="A24" s="45"/>
      <c r="B24" s="41" t="s">
        <v>21</v>
      </c>
      <c r="C24" s="41" t="s">
        <v>0</v>
      </c>
      <c r="D24" s="43">
        <v>482</v>
      </c>
      <c r="E24" s="52"/>
      <c r="F24" s="23">
        <f>SUM(D24*E24)</f>
        <v>0</v>
      </c>
    </row>
    <row r="25" spans="1:6">
      <c r="A25" s="45"/>
      <c r="B25" s="41"/>
      <c r="C25" s="41"/>
      <c r="D25" s="43"/>
      <c r="E25" s="52"/>
      <c r="F25" s="23"/>
    </row>
    <row r="26" spans="1:6" ht="51">
      <c r="A26" s="50" t="s">
        <v>63</v>
      </c>
      <c r="B26" s="51" t="s">
        <v>72</v>
      </c>
      <c r="C26" s="42"/>
      <c r="D26" s="46"/>
      <c r="E26" s="52"/>
      <c r="F26" s="23"/>
    </row>
    <row r="27" spans="1:6">
      <c r="A27" s="45"/>
      <c r="B27" s="41" t="s">
        <v>22</v>
      </c>
      <c r="C27" s="42"/>
      <c r="D27" s="46"/>
      <c r="E27" s="52"/>
      <c r="F27" s="23"/>
    </row>
    <row r="28" spans="1:6">
      <c r="A28" s="45"/>
      <c r="B28" s="32" t="s">
        <v>23</v>
      </c>
      <c r="C28" s="41" t="s">
        <v>1</v>
      </c>
      <c r="D28" s="43">
        <v>1850</v>
      </c>
      <c r="E28" s="52"/>
      <c r="F28" s="23">
        <f>SUM(D28*E28)</f>
        <v>0</v>
      </c>
    </row>
    <row r="29" spans="1:6">
      <c r="A29" s="45"/>
      <c r="B29" s="32"/>
      <c r="C29" s="41"/>
      <c r="D29" s="57"/>
      <c r="E29" s="58"/>
      <c r="F29" s="59"/>
    </row>
    <row r="30" spans="1:6" ht="51">
      <c r="A30" s="50" t="s">
        <v>64</v>
      </c>
      <c r="B30" s="51" t="s">
        <v>24</v>
      </c>
      <c r="C30" s="42"/>
      <c r="D30" s="46"/>
      <c r="E30" s="52"/>
      <c r="F30" s="23"/>
    </row>
    <row r="31" spans="1:6" ht="12.95" customHeight="1">
      <c r="A31" s="45"/>
      <c r="B31" s="41" t="s">
        <v>25</v>
      </c>
      <c r="C31" s="42"/>
      <c r="D31" s="46"/>
      <c r="E31" s="52"/>
      <c r="F31" s="23"/>
    </row>
    <row r="32" spans="1:6" ht="12.95" customHeight="1">
      <c r="A32" s="45"/>
      <c r="B32" s="32" t="s">
        <v>26</v>
      </c>
      <c r="C32" s="41" t="s">
        <v>0</v>
      </c>
      <c r="D32" s="43">
        <v>30</v>
      </c>
      <c r="E32" s="52"/>
      <c r="F32" s="23">
        <f>SUM(D32*E32)</f>
        <v>0</v>
      </c>
    </row>
    <row r="33" spans="1:6" ht="12.95" customHeight="1">
      <c r="A33" s="45"/>
      <c r="B33" s="32"/>
      <c r="C33" s="41"/>
      <c r="D33" s="43"/>
      <c r="E33" s="52"/>
      <c r="F33" s="23"/>
    </row>
    <row r="34" spans="1:6" ht="38.25">
      <c r="A34" s="50" t="s">
        <v>65</v>
      </c>
      <c r="B34" s="51" t="s">
        <v>27</v>
      </c>
      <c r="C34" s="42"/>
      <c r="D34" s="46"/>
      <c r="E34" s="52"/>
      <c r="F34" s="23"/>
    </row>
    <row r="35" spans="1:6" ht="12.95" customHeight="1">
      <c r="A35" s="45"/>
      <c r="B35" s="41" t="s">
        <v>28</v>
      </c>
      <c r="C35" s="41" t="s">
        <v>1</v>
      </c>
      <c r="D35" s="43">
        <v>65</v>
      </c>
      <c r="E35" s="52"/>
      <c r="F35" s="23">
        <f>SUM(D35*E35)</f>
        <v>0</v>
      </c>
    </row>
    <row r="36" spans="1:6" ht="12.95" customHeight="1">
      <c r="A36" s="45"/>
      <c r="B36" s="41"/>
      <c r="C36" s="41"/>
      <c r="D36" s="43"/>
      <c r="E36" s="52"/>
      <c r="F36" s="23"/>
    </row>
    <row r="37" spans="1:6" ht="25.5">
      <c r="A37" s="50" t="s">
        <v>66</v>
      </c>
      <c r="B37" s="51" t="s">
        <v>98</v>
      </c>
      <c r="C37" s="42"/>
      <c r="D37" s="46"/>
      <c r="E37" s="52"/>
      <c r="F37" s="23"/>
    </row>
    <row r="38" spans="1:6" ht="12.95" customHeight="1">
      <c r="A38" s="45"/>
      <c r="B38" s="41" t="s">
        <v>55</v>
      </c>
      <c r="C38" s="41" t="s">
        <v>1</v>
      </c>
      <c r="D38" s="43">
        <v>85</v>
      </c>
      <c r="E38" s="52"/>
      <c r="F38" s="23">
        <f>SUM(D38*E38)</f>
        <v>0</v>
      </c>
    </row>
    <row r="39" spans="1:6" ht="12.95" customHeight="1">
      <c r="A39" s="45"/>
      <c r="B39" s="41"/>
      <c r="C39" s="41"/>
      <c r="D39" s="43"/>
      <c r="E39" s="52"/>
      <c r="F39" s="23"/>
    </row>
    <row r="40" spans="1:6">
      <c r="A40" s="60" t="s">
        <v>9</v>
      </c>
      <c r="B40" s="61" t="s">
        <v>29</v>
      </c>
      <c r="C40" s="62"/>
      <c r="D40" s="62"/>
      <c r="E40" s="63"/>
      <c r="F40" s="64"/>
    </row>
    <row r="41" spans="1:6" ht="12.95" customHeight="1">
      <c r="A41" s="65"/>
      <c r="B41" s="66"/>
      <c r="C41" s="67"/>
      <c r="D41" s="68"/>
      <c r="E41" s="69"/>
      <c r="F41" s="70">
        <f>SUM(F14:F38)</f>
        <v>0</v>
      </c>
    </row>
    <row r="42" spans="1:6" ht="12.95" customHeight="1">
      <c r="A42" s="45"/>
      <c r="B42" s="41"/>
      <c r="C42" s="42"/>
      <c r="D42" s="46"/>
      <c r="E42" s="52"/>
      <c r="F42" s="23"/>
    </row>
    <row r="43" spans="1:6">
      <c r="A43" s="36" t="s">
        <v>30</v>
      </c>
      <c r="B43" s="37" t="s">
        <v>33</v>
      </c>
      <c r="C43" s="38"/>
      <c r="D43" s="39"/>
      <c r="E43" s="71"/>
      <c r="F43" s="40"/>
    </row>
    <row r="44" spans="1:6" ht="12.75" customHeight="1">
      <c r="A44" s="45"/>
      <c r="B44" s="41"/>
      <c r="C44" s="42"/>
      <c r="D44" s="46"/>
      <c r="E44" s="52"/>
      <c r="F44" s="23"/>
    </row>
    <row r="45" spans="1:6" ht="55.9" customHeight="1">
      <c r="A45" s="124" t="s">
        <v>109</v>
      </c>
      <c r="B45" s="51" t="s">
        <v>34</v>
      </c>
      <c r="C45" s="42"/>
      <c r="D45" s="46"/>
      <c r="E45" s="52"/>
      <c r="F45" s="23"/>
    </row>
    <row r="46" spans="1:6">
      <c r="A46" s="83"/>
      <c r="B46" s="32" t="s">
        <v>35</v>
      </c>
      <c r="C46" s="42" t="s">
        <v>1</v>
      </c>
      <c r="D46" s="43">
        <v>1550</v>
      </c>
      <c r="E46" s="52"/>
      <c r="F46" s="23">
        <f>SUM(D46*E46)</f>
        <v>0</v>
      </c>
    </row>
    <row r="47" spans="1:6" ht="12.75" customHeight="1">
      <c r="A47" s="45"/>
      <c r="B47" s="41"/>
      <c r="C47" s="42"/>
      <c r="D47" s="46"/>
      <c r="E47" s="52"/>
      <c r="F47" s="23"/>
    </row>
    <row r="48" spans="1:6" ht="55.15" customHeight="1">
      <c r="A48" s="124" t="s">
        <v>110</v>
      </c>
      <c r="B48" s="51" t="s">
        <v>36</v>
      </c>
      <c r="C48" s="42"/>
      <c r="D48" s="46"/>
      <c r="E48" s="52"/>
      <c r="F48" s="23"/>
    </row>
    <row r="49" spans="1:13">
      <c r="A49" s="45"/>
      <c r="B49" s="41" t="s">
        <v>37</v>
      </c>
      <c r="C49" s="41"/>
      <c r="D49" s="43"/>
      <c r="E49" s="58"/>
      <c r="F49" s="44"/>
    </row>
    <row r="50" spans="1:13">
      <c r="A50" s="45"/>
      <c r="B50" s="41" t="s">
        <v>38</v>
      </c>
      <c r="C50" s="41" t="s">
        <v>39</v>
      </c>
      <c r="D50" s="43">
        <v>247</v>
      </c>
      <c r="E50" s="52"/>
      <c r="F50" s="23">
        <f>SUM(D50*E50)</f>
        <v>0</v>
      </c>
    </row>
    <row r="51" spans="1:13" ht="12.75" customHeight="1">
      <c r="A51" s="45"/>
      <c r="B51" s="41"/>
      <c r="C51" s="42"/>
      <c r="D51" s="46"/>
      <c r="E51" s="52"/>
      <c r="F51" s="23"/>
    </row>
    <row r="52" spans="1:13" ht="51">
      <c r="A52" s="124" t="s">
        <v>111</v>
      </c>
      <c r="B52" s="51" t="s">
        <v>56</v>
      </c>
      <c r="C52" s="42"/>
      <c r="D52" s="46"/>
      <c r="E52" s="52"/>
      <c r="F52" s="23"/>
    </row>
    <row r="53" spans="1:13">
      <c r="A53" s="45"/>
      <c r="B53" s="41" t="s">
        <v>37</v>
      </c>
      <c r="C53" s="41"/>
      <c r="D53" s="43"/>
      <c r="E53" s="58"/>
      <c r="F53" s="44"/>
    </row>
    <row r="54" spans="1:13">
      <c r="A54" s="45"/>
      <c r="B54" s="41" t="s">
        <v>57</v>
      </c>
      <c r="C54" s="41" t="s">
        <v>39</v>
      </c>
      <c r="D54" s="43">
        <v>120</v>
      </c>
      <c r="E54" s="52"/>
      <c r="F54" s="23">
        <f>SUM(D54*E54)</f>
        <v>0</v>
      </c>
    </row>
    <row r="55" spans="1:13" ht="12.75" customHeight="1">
      <c r="A55" s="45"/>
      <c r="B55" s="41"/>
      <c r="C55" s="42"/>
      <c r="D55" s="46"/>
      <c r="E55" s="52"/>
      <c r="F55" s="23"/>
    </row>
    <row r="56" spans="1:13" ht="63.75">
      <c r="A56" s="124" t="s">
        <v>112</v>
      </c>
      <c r="B56" s="51" t="s">
        <v>58</v>
      </c>
      <c r="C56" s="42"/>
      <c r="D56" s="46"/>
      <c r="E56" s="52"/>
      <c r="F56" s="23"/>
    </row>
    <row r="57" spans="1:13">
      <c r="A57" s="45"/>
      <c r="B57" s="41" t="s">
        <v>37</v>
      </c>
      <c r="C57" s="41"/>
      <c r="D57" s="43"/>
      <c r="E57" s="58"/>
      <c r="F57" s="44"/>
    </row>
    <row r="58" spans="1:13">
      <c r="A58" s="45"/>
      <c r="B58" s="41" t="s">
        <v>59</v>
      </c>
      <c r="C58" s="41" t="s">
        <v>39</v>
      </c>
      <c r="D58" s="43">
        <v>6</v>
      </c>
      <c r="E58" s="52"/>
      <c r="F58" s="23">
        <f>SUM(D58*E58)</f>
        <v>0</v>
      </c>
    </row>
    <row r="59" spans="1:13">
      <c r="A59" s="45"/>
      <c r="B59" s="41"/>
      <c r="C59" s="41"/>
      <c r="D59" s="43"/>
      <c r="E59" s="52"/>
      <c r="F59" s="23"/>
    </row>
    <row r="60" spans="1:13" s="18" customFormat="1" ht="18.600000000000001" customHeight="1">
      <c r="A60" s="75" t="s">
        <v>113</v>
      </c>
      <c r="B60" s="84" t="s">
        <v>73</v>
      </c>
      <c r="C60" s="79"/>
      <c r="D60" s="81"/>
      <c r="E60" s="77"/>
      <c r="F60" s="78"/>
      <c r="I60" s="19"/>
      <c r="J60" s="19"/>
      <c r="K60" s="19"/>
      <c r="L60" s="19"/>
      <c r="M60" s="19"/>
    </row>
    <row r="61" spans="1:13" s="18" customFormat="1" ht="30" customHeight="1">
      <c r="A61" s="75"/>
      <c r="B61" s="80" t="s">
        <v>74</v>
      </c>
      <c r="C61" s="79"/>
      <c r="D61" s="81"/>
      <c r="E61" s="77"/>
      <c r="F61" s="78"/>
      <c r="I61" s="19"/>
      <c r="J61" s="19"/>
      <c r="K61" s="19"/>
      <c r="L61" s="19"/>
      <c r="M61" s="19"/>
    </row>
    <row r="62" spans="1:13" s="18" customFormat="1" ht="57" customHeight="1">
      <c r="A62" s="75"/>
      <c r="B62" s="80" t="s">
        <v>75</v>
      </c>
      <c r="C62" s="79"/>
      <c r="D62" s="81"/>
      <c r="E62" s="77"/>
      <c r="F62" s="78"/>
      <c r="I62" s="19"/>
      <c r="J62" s="19"/>
      <c r="K62" s="19"/>
      <c r="L62" s="19"/>
      <c r="M62" s="19"/>
    </row>
    <row r="63" spans="1:13" s="18" customFormat="1" ht="56.45" customHeight="1">
      <c r="A63" s="75"/>
      <c r="B63" s="80" t="s">
        <v>76</v>
      </c>
      <c r="C63" s="79"/>
      <c r="D63" s="81"/>
      <c r="E63" s="77"/>
      <c r="F63" s="78"/>
      <c r="I63" s="19"/>
      <c r="J63" s="19"/>
      <c r="K63" s="19"/>
      <c r="L63" s="19"/>
      <c r="M63" s="19"/>
    </row>
    <row r="64" spans="1:13" s="18" customFormat="1" ht="43.15" customHeight="1">
      <c r="A64" s="75"/>
      <c r="B64" s="80" t="s">
        <v>77</v>
      </c>
      <c r="C64" s="79"/>
      <c r="D64" s="81"/>
      <c r="E64" s="77"/>
      <c r="F64" s="78"/>
      <c r="I64" s="19"/>
      <c r="J64" s="19"/>
      <c r="K64" s="19"/>
      <c r="L64" s="19"/>
      <c r="M64" s="19"/>
    </row>
    <row r="65" spans="1:13" s="18" customFormat="1" ht="82.9" customHeight="1">
      <c r="A65" s="75"/>
      <c r="B65" s="80" t="s">
        <v>78</v>
      </c>
      <c r="C65" s="79"/>
      <c r="D65" s="81"/>
      <c r="E65" s="77"/>
      <c r="F65" s="78"/>
      <c r="I65" s="19"/>
      <c r="J65" s="19"/>
      <c r="K65" s="19"/>
      <c r="L65" s="19"/>
      <c r="M65" s="19"/>
    </row>
    <row r="66" spans="1:13" s="18" customFormat="1" ht="42" customHeight="1">
      <c r="A66" s="75"/>
      <c r="B66" s="80" t="s">
        <v>114</v>
      </c>
      <c r="C66" s="79"/>
      <c r="D66" s="81"/>
      <c r="E66" s="77"/>
      <c r="F66" s="78"/>
      <c r="I66" s="19"/>
      <c r="J66" s="19"/>
      <c r="K66" s="19"/>
      <c r="L66" s="19"/>
      <c r="M66" s="19"/>
    </row>
    <row r="67" spans="1:13" s="18" customFormat="1" ht="28.15" customHeight="1">
      <c r="A67" s="75"/>
      <c r="B67" s="80" t="s">
        <v>115</v>
      </c>
      <c r="C67" s="79"/>
      <c r="D67" s="81"/>
      <c r="E67" s="77"/>
      <c r="F67" s="78"/>
      <c r="I67" s="19"/>
      <c r="J67" s="19"/>
      <c r="K67" s="19"/>
      <c r="L67" s="19"/>
      <c r="M67" s="19"/>
    </row>
    <row r="68" spans="1:13" s="18" customFormat="1" ht="67.900000000000006" customHeight="1">
      <c r="A68" s="75"/>
      <c r="B68" s="80" t="s">
        <v>79</v>
      </c>
      <c r="C68" s="79"/>
      <c r="D68" s="81"/>
      <c r="E68" s="77"/>
      <c r="F68" s="78"/>
      <c r="I68" s="19"/>
      <c r="J68" s="19"/>
      <c r="K68" s="19"/>
      <c r="L68" s="19"/>
      <c r="M68" s="19"/>
    </row>
    <row r="69" spans="1:13" s="18" customFormat="1" ht="42.6" customHeight="1">
      <c r="A69" s="75"/>
      <c r="B69" s="80" t="s">
        <v>80</v>
      </c>
      <c r="C69" s="79"/>
      <c r="D69" s="81"/>
      <c r="E69" s="81"/>
      <c r="F69" s="78"/>
      <c r="I69" s="19"/>
      <c r="J69" s="19"/>
      <c r="K69" s="19"/>
      <c r="L69" s="19"/>
      <c r="M69" s="19"/>
    </row>
    <row r="70" spans="1:13" s="18" customFormat="1" ht="15">
      <c r="A70" s="85"/>
      <c r="B70" s="80"/>
      <c r="C70" s="79"/>
      <c r="D70" s="81"/>
      <c r="E70" s="82"/>
      <c r="F70" s="78"/>
      <c r="I70" s="19"/>
      <c r="J70" s="19"/>
      <c r="K70" s="19"/>
      <c r="L70" s="19"/>
      <c r="M70" s="19"/>
    </row>
    <row r="71" spans="1:13" s="18" customFormat="1" ht="17.45" customHeight="1">
      <c r="A71" s="86"/>
      <c r="B71" s="125" t="s">
        <v>91</v>
      </c>
      <c r="C71" s="126"/>
      <c r="D71" s="127"/>
      <c r="E71" s="87"/>
      <c r="F71" s="78"/>
      <c r="I71" s="19"/>
      <c r="J71" s="19"/>
      <c r="K71" s="19"/>
      <c r="L71" s="19"/>
      <c r="M71" s="19"/>
    </row>
    <row r="72" spans="1:13" s="18" customFormat="1" ht="15">
      <c r="A72" s="86"/>
      <c r="B72" s="128" t="s">
        <v>82</v>
      </c>
      <c r="C72" s="126" t="s">
        <v>1</v>
      </c>
      <c r="D72" s="129">
        <v>480</v>
      </c>
      <c r="E72" s="87"/>
      <c r="F72" s="23">
        <f>SUM(D72*E72)</f>
        <v>0</v>
      </c>
      <c r="I72" s="19"/>
      <c r="J72" s="19"/>
      <c r="K72" s="19"/>
      <c r="L72" s="19"/>
      <c r="M72" s="19"/>
    </row>
    <row r="73" spans="1:13" s="18" customFormat="1" ht="15">
      <c r="A73" s="86"/>
      <c r="B73" s="88"/>
      <c r="C73" s="76"/>
      <c r="D73" s="77"/>
      <c r="E73" s="77"/>
      <c r="F73" s="78"/>
      <c r="I73" s="19"/>
      <c r="J73" s="19"/>
      <c r="K73" s="19"/>
      <c r="L73" s="19"/>
      <c r="M73" s="19"/>
    </row>
    <row r="74" spans="1:13" s="18" customFormat="1" ht="25.5">
      <c r="A74" s="75" t="s">
        <v>94</v>
      </c>
      <c r="B74" s="84" t="s">
        <v>83</v>
      </c>
      <c r="C74" s="79"/>
      <c r="D74" s="81"/>
      <c r="E74" s="77"/>
      <c r="F74" s="78"/>
      <c r="I74" s="19"/>
      <c r="J74" s="19"/>
      <c r="K74" s="19"/>
      <c r="L74" s="19"/>
      <c r="M74" s="19"/>
    </row>
    <row r="75" spans="1:13" s="18" customFormat="1" ht="70.900000000000006" customHeight="1">
      <c r="A75" s="75"/>
      <c r="B75" s="80" t="s">
        <v>84</v>
      </c>
      <c r="C75" s="79"/>
      <c r="D75" s="81"/>
      <c r="E75" s="77"/>
      <c r="F75" s="78"/>
      <c r="I75" s="19"/>
      <c r="J75" s="19"/>
      <c r="K75" s="19"/>
      <c r="L75" s="19"/>
      <c r="M75" s="19"/>
    </row>
    <row r="76" spans="1:13" s="18" customFormat="1" ht="42.6" customHeight="1">
      <c r="A76" s="75"/>
      <c r="B76" s="80" t="s">
        <v>85</v>
      </c>
      <c r="C76" s="79"/>
      <c r="D76" s="81"/>
      <c r="E76" s="77"/>
      <c r="F76" s="78"/>
      <c r="I76" s="19"/>
      <c r="J76" s="19"/>
      <c r="K76" s="19"/>
      <c r="L76" s="19"/>
      <c r="M76" s="19"/>
    </row>
    <row r="77" spans="1:13" s="18" customFormat="1" ht="30" customHeight="1">
      <c r="A77" s="75"/>
      <c r="B77" s="80" t="s">
        <v>86</v>
      </c>
      <c r="C77" s="79"/>
      <c r="D77" s="81"/>
      <c r="E77" s="77"/>
      <c r="F77" s="78"/>
      <c r="I77" s="19"/>
      <c r="J77" s="19"/>
      <c r="K77" s="19"/>
      <c r="L77" s="19"/>
      <c r="M77" s="19"/>
    </row>
    <row r="78" spans="1:13" s="18" customFormat="1" ht="99" customHeight="1">
      <c r="A78" s="75"/>
      <c r="B78" s="80" t="s">
        <v>87</v>
      </c>
      <c r="C78" s="79"/>
      <c r="D78" s="81"/>
      <c r="E78" s="77"/>
      <c r="F78" s="78"/>
      <c r="I78" s="19"/>
      <c r="J78" s="19"/>
      <c r="K78" s="19"/>
      <c r="L78" s="19"/>
      <c r="M78" s="19"/>
    </row>
    <row r="79" spans="1:13" s="18" customFormat="1" ht="42" customHeight="1">
      <c r="A79" s="75"/>
      <c r="B79" s="80" t="s">
        <v>88</v>
      </c>
      <c r="C79" s="79"/>
      <c r="D79" s="81"/>
      <c r="E79" s="77"/>
      <c r="F79" s="78"/>
      <c r="I79" s="19"/>
      <c r="J79" s="19"/>
      <c r="K79" s="19"/>
      <c r="L79" s="19"/>
      <c r="M79" s="19"/>
    </row>
    <row r="80" spans="1:13" s="18" customFormat="1" ht="55.15" customHeight="1">
      <c r="A80" s="75"/>
      <c r="B80" s="80" t="s">
        <v>89</v>
      </c>
      <c r="C80" s="79"/>
      <c r="D80" s="81"/>
      <c r="E80" s="77"/>
      <c r="F80" s="78"/>
      <c r="I80" s="19"/>
      <c r="J80" s="19"/>
      <c r="K80" s="19"/>
      <c r="L80" s="19"/>
      <c r="M80" s="19"/>
    </row>
    <row r="81" spans="1:13" s="18" customFormat="1" ht="43.15" customHeight="1">
      <c r="A81" s="75"/>
      <c r="B81" s="80" t="s">
        <v>80</v>
      </c>
      <c r="C81" s="79"/>
      <c r="D81" s="81"/>
      <c r="E81" s="77"/>
      <c r="F81" s="78"/>
      <c r="I81" s="19"/>
      <c r="J81" s="19"/>
      <c r="K81" s="19"/>
      <c r="L81" s="19"/>
      <c r="M81" s="19"/>
    </row>
    <row r="82" spans="1:13" s="18" customFormat="1" ht="15">
      <c r="A82" s="85"/>
      <c r="B82" s="80"/>
      <c r="C82" s="79"/>
      <c r="D82" s="81"/>
      <c r="E82" s="82"/>
      <c r="F82" s="78"/>
      <c r="I82" s="19"/>
      <c r="J82" s="19"/>
      <c r="K82" s="19"/>
      <c r="L82" s="19"/>
      <c r="M82" s="19"/>
    </row>
    <row r="83" spans="1:13" s="18" customFormat="1" ht="25.5">
      <c r="A83" s="86"/>
      <c r="B83" s="125" t="s">
        <v>81</v>
      </c>
      <c r="C83" s="126"/>
      <c r="D83" s="127"/>
      <c r="E83" s="87"/>
      <c r="F83" s="78"/>
      <c r="I83" s="19"/>
      <c r="J83" s="19"/>
      <c r="K83" s="19"/>
      <c r="L83" s="19"/>
      <c r="M83" s="19"/>
    </row>
    <row r="84" spans="1:13" s="18" customFormat="1" ht="15">
      <c r="A84" s="86"/>
      <c r="B84" s="130" t="s">
        <v>90</v>
      </c>
      <c r="C84" s="126" t="s">
        <v>1</v>
      </c>
      <c r="D84" s="129">
        <v>480</v>
      </c>
      <c r="E84" s="87"/>
      <c r="F84" s="23">
        <f>SUM(D84*E84)</f>
        <v>0</v>
      </c>
      <c r="I84" s="19"/>
      <c r="J84" s="19"/>
      <c r="K84" s="19"/>
      <c r="L84" s="19"/>
      <c r="M84" s="19"/>
    </row>
    <row r="85" spans="1:13">
      <c r="A85" s="45"/>
      <c r="B85" s="32"/>
      <c r="C85" s="41"/>
      <c r="D85" s="43"/>
      <c r="E85" s="52"/>
      <c r="F85" s="23"/>
    </row>
    <row r="86" spans="1:13">
      <c r="A86" s="72" t="s">
        <v>95</v>
      </c>
      <c r="B86" s="73" t="s">
        <v>40</v>
      </c>
      <c r="C86" s="61"/>
      <c r="D86" s="74"/>
      <c r="E86" s="63"/>
      <c r="F86" s="64"/>
    </row>
    <row r="87" spans="1:13" ht="12.75" customHeight="1">
      <c r="A87" s="65"/>
      <c r="B87" s="66"/>
      <c r="C87" s="67"/>
      <c r="D87" s="68"/>
      <c r="E87" s="69"/>
      <c r="F87" s="70">
        <f>SUM(F46:F84)</f>
        <v>0</v>
      </c>
    </row>
    <row r="88" spans="1:13" ht="12.75" customHeight="1">
      <c r="A88" s="45"/>
      <c r="B88" s="41"/>
      <c r="C88" s="42"/>
      <c r="D88" s="46"/>
      <c r="E88" s="52"/>
      <c r="F88" s="23"/>
    </row>
    <row r="89" spans="1:13">
      <c r="A89" s="36" t="s">
        <v>68</v>
      </c>
      <c r="B89" s="37" t="s">
        <v>42</v>
      </c>
      <c r="C89" s="38"/>
      <c r="D89" s="39"/>
      <c r="E89" s="71"/>
      <c r="F89" s="40"/>
    </row>
    <row r="90" spans="1:13" ht="12.75" customHeight="1">
      <c r="A90" s="45"/>
      <c r="B90" s="41"/>
      <c r="C90" s="42"/>
      <c r="D90" s="46"/>
      <c r="E90" s="52"/>
      <c r="F90" s="23"/>
    </row>
    <row r="91" spans="1:13" ht="67.5" customHeight="1">
      <c r="A91" s="50" t="s">
        <v>67</v>
      </c>
      <c r="B91" s="51" t="s">
        <v>43</v>
      </c>
      <c r="C91" s="42"/>
      <c r="D91" s="46"/>
      <c r="E91" s="52"/>
      <c r="F91" s="23"/>
    </row>
    <row r="92" spans="1:13" ht="12.75" customHeight="1">
      <c r="A92" s="32"/>
      <c r="B92" s="41" t="s">
        <v>44</v>
      </c>
      <c r="C92" s="42"/>
      <c r="D92" s="43"/>
      <c r="E92" s="58"/>
      <c r="F92" s="89"/>
    </row>
    <row r="93" spans="1:13" ht="12.75" customHeight="1">
      <c r="A93" s="32"/>
      <c r="B93" s="41" t="s">
        <v>45</v>
      </c>
      <c r="C93" s="42" t="s">
        <v>2</v>
      </c>
      <c r="D93" s="43">
        <v>1</v>
      </c>
      <c r="E93" s="52"/>
      <c r="F93" s="23">
        <f>SUM(D93*E93)</f>
        <v>0</v>
      </c>
    </row>
    <row r="94" spans="1:13" ht="12.75" customHeight="1">
      <c r="A94" s="32"/>
      <c r="B94" s="41" t="s">
        <v>46</v>
      </c>
      <c r="C94" s="42" t="s">
        <v>2</v>
      </c>
      <c r="D94" s="43">
        <v>1</v>
      </c>
      <c r="E94" s="52"/>
      <c r="F94" s="23">
        <f>SUM(D94*E94)</f>
        <v>0</v>
      </c>
    </row>
    <row r="95" spans="1:13" ht="12.75" customHeight="1">
      <c r="A95" s="32"/>
      <c r="B95" s="41" t="s">
        <v>47</v>
      </c>
      <c r="C95" s="42"/>
      <c r="D95" s="43"/>
      <c r="E95" s="58"/>
      <c r="F95" s="89"/>
    </row>
    <row r="96" spans="1:13" ht="12.75" customHeight="1">
      <c r="A96" s="32"/>
      <c r="B96" s="41" t="s">
        <v>48</v>
      </c>
      <c r="C96" s="42" t="s">
        <v>2</v>
      </c>
      <c r="D96" s="43">
        <v>1</v>
      </c>
      <c r="E96" s="52"/>
      <c r="F96" s="23">
        <f>SUM(D96*E96)</f>
        <v>0</v>
      </c>
    </row>
    <row r="97" spans="1:6" ht="12.75" customHeight="1">
      <c r="A97" s="32"/>
      <c r="B97" s="41"/>
      <c r="C97" s="42"/>
      <c r="D97" s="43"/>
      <c r="E97" s="58"/>
      <c r="F97" s="89"/>
    </row>
    <row r="98" spans="1:6" ht="63.75" customHeight="1">
      <c r="A98" s="50" t="s">
        <v>69</v>
      </c>
      <c r="B98" s="51" t="s">
        <v>60</v>
      </c>
      <c r="C98" s="42"/>
      <c r="D98" s="46"/>
      <c r="E98" s="52"/>
      <c r="F98" s="90"/>
    </row>
    <row r="99" spans="1:6" ht="26.25" customHeight="1">
      <c r="A99" s="45"/>
      <c r="B99" s="91" t="s">
        <v>49</v>
      </c>
      <c r="C99" s="41" t="s">
        <v>1</v>
      </c>
      <c r="D99" s="43">
        <v>62</v>
      </c>
      <c r="E99" s="52"/>
      <c r="F99" s="90">
        <f>SUM(D99*E99)</f>
        <v>0</v>
      </c>
    </row>
    <row r="100" spans="1:6" ht="12.75" customHeight="1">
      <c r="A100" s="45"/>
      <c r="B100" s="91"/>
      <c r="C100" s="41"/>
      <c r="D100" s="43"/>
      <c r="E100" s="52"/>
      <c r="F100" s="90"/>
    </row>
    <row r="101" spans="1:6" customFormat="1" ht="15">
      <c r="A101" s="24"/>
      <c r="B101" s="25"/>
      <c r="C101" s="26"/>
      <c r="D101" s="22"/>
      <c r="E101" s="22"/>
      <c r="F101" s="23"/>
    </row>
    <row r="102" spans="1:6" ht="12.75" customHeight="1">
      <c r="A102" s="50" t="s">
        <v>70</v>
      </c>
      <c r="B102" s="51" t="s">
        <v>51</v>
      </c>
      <c r="C102" s="42"/>
      <c r="D102" s="46"/>
      <c r="E102" s="52"/>
      <c r="F102" s="23"/>
    </row>
    <row r="103" spans="1:6" ht="12.75" customHeight="1">
      <c r="A103" s="45"/>
      <c r="B103" s="32" t="s">
        <v>52</v>
      </c>
      <c r="C103" s="41" t="s">
        <v>50</v>
      </c>
      <c r="D103" s="43">
        <v>1</v>
      </c>
      <c r="E103" s="52"/>
      <c r="F103" s="23">
        <f>SUM(D103*E103)</f>
        <v>0</v>
      </c>
    </row>
    <row r="104" spans="1:6" ht="12.75" customHeight="1">
      <c r="A104" s="45"/>
      <c r="B104" s="41"/>
      <c r="C104" s="43"/>
      <c r="D104" s="46"/>
      <c r="E104" s="52"/>
      <c r="F104" s="92"/>
    </row>
    <row r="105" spans="1:6" ht="12.75" customHeight="1">
      <c r="A105" s="93" t="s">
        <v>68</v>
      </c>
      <c r="B105" s="94" t="s">
        <v>53</v>
      </c>
      <c r="C105" s="95"/>
      <c r="D105" s="96"/>
      <c r="E105" s="96"/>
      <c r="F105" s="97">
        <f>SUM(F92:F103)</f>
        <v>0</v>
      </c>
    </row>
    <row r="106" spans="1:6" ht="12.75" customHeight="1">
      <c r="A106" s="11"/>
      <c r="C106" s="2"/>
      <c r="D106" s="3"/>
      <c r="E106" s="4"/>
      <c r="F106" s="10"/>
    </row>
    <row r="107" spans="1:6" ht="12.75" customHeight="1">
      <c r="A107" s="11"/>
      <c r="C107" s="2"/>
      <c r="D107" s="3"/>
      <c r="E107" s="4"/>
      <c r="F107" s="10"/>
    </row>
    <row r="108" spans="1:6" ht="12.75" customHeight="1">
      <c r="A108" s="11"/>
      <c r="C108" s="7"/>
      <c r="D108" s="3"/>
      <c r="E108" s="4"/>
    </row>
    <row r="109" spans="1:6" ht="12.75" customHeight="1">
      <c r="A109" s="11"/>
      <c r="C109" s="7"/>
      <c r="D109" s="3"/>
      <c r="E109" s="4"/>
    </row>
    <row r="110" spans="1:6" ht="12.75" customHeight="1">
      <c r="A110" s="11"/>
      <c r="C110" s="7"/>
      <c r="D110" s="3"/>
      <c r="E110" s="4"/>
    </row>
    <row r="111" spans="1:6" s="8" customFormat="1" ht="21.75" customHeight="1"/>
    <row r="112" spans="1:6">
      <c r="A112" s="1"/>
      <c r="F112" s="1"/>
    </row>
    <row r="113" spans="1:7" ht="12.75" customHeight="1">
      <c r="A113" s="1"/>
      <c r="F113" s="1"/>
    </row>
    <row r="114" spans="1:7" ht="12.75" customHeight="1">
      <c r="A114" s="1"/>
      <c r="F114" s="1"/>
    </row>
    <row r="115" spans="1:7" ht="12.75" customHeight="1">
      <c r="A115" s="1"/>
      <c r="F115" s="1"/>
    </row>
    <row r="116" spans="1:7">
      <c r="A116" s="1"/>
      <c r="F116" s="1"/>
    </row>
    <row r="117" spans="1:7" ht="12.75" customHeight="1">
      <c r="A117" s="1"/>
      <c r="F117" s="1"/>
    </row>
    <row r="119" spans="1:7" s="13" customFormat="1" ht="14.25">
      <c r="G119" s="12"/>
    </row>
    <row r="120" spans="1:7" s="13" customFormat="1" ht="14.25">
      <c r="G120" s="12"/>
    </row>
    <row r="121" spans="1:7" s="13" customFormat="1" ht="14.25">
      <c r="G121" s="12"/>
    </row>
    <row r="122" spans="1:7" s="13" customFormat="1" ht="14.25">
      <c r="G122" s="12"/>
    </row>
    <row r="123" spans="1:7" s="13" customFormat="1" ht="14.25">
      <c r="G123" s="12"/>
    </row>
    <row r="124" spans="1:7" s="13" customFormat="1" ht="14.25">
      <c r="G124" s="12"/>
    </row>
    <row r="125" spans="1:7">
      <c r="A125" s="1"/>
      <c r="F125" s="1"/>
    </row>
  </sheetData>
  <mergeCells count="1">
    <mergeCell ref="B1:E1"/>
  </mergeCells>
  <phoneticPr fontId="15" type="noConversion"/>
  <pageMargins left="0.70866141732283472" right="0.31" top="0.39" bottom="0.38" header="0.31496062992125984" footer="0.31496062992125984"/>
  <pageSetup paperSize="9" scale="87" fitToHeight="0" orientation="portrait" horizontalDpi="4294967293" r:id="rId1"/>
  <rowBreaks count="1" manualBreakCount="1">
    <brk id="10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5"/>
  <sheetViews>
    <sheetView workbookViewId="0">
      <selection activeCell="K18" sqref="K18"/>
    </sheetView>
  </sheetViews>
  <sheetFormatPr defaultRowHeight="15"/>
  <cols>
    <col min="1" max="1" width="3.140625" customWidth="1"/>
    <col min="5" max="5" width="37.85546875" customWidth="1"/>
    <col min="6" max="6" width="18.85546875" customWidth="1"/>
  </cols>
  <sheetData>
    <row r="1" spans="1:6" ht="43.5" customHeight="1">
      <c r="B1" s="136" t="s">
        <v>108</v>
      </c>
      <c r="C1" s="136"/>
      <c r="D1" s="136"/>
      <c r="E1" s="136"/>
      <c r="F1" s="21"/>
    </row>
    <row r="2" spans="1:6" ht="17.25" customHeight="1">
      <c r="B2" s="110"/>
      <c r="C2" s="110"/>
      <c r="D2" s="110"/>
      <c r="E2" s="110"/>
      <c r="F2" s="21"/>
    </row>
    <row r="3" spans="1:6" ht="15.75" customHeight="1">
      <c r="B3" s="107"/>
      <c r="C3" s="107"/>
      <c r="D3" s="107"/>
      <c r="E3" s="107"/>
      <c r="F3" s="21"/>
    </row>
    <row r="4" spans="1:6" ht="15" customHeight="1">
      <c r="A4" s="105"/>
      <c r="B4" s="143" t="s">
        <v>61</v>
      </c>
      <c r="C4" s="144"/>
      <c r="D4" s="144"/>
      <c r="E4" s="145"/>
      <c r="F4" s="106" t="s">
        <v>93</v>
      </c>
    </row>
    <row r="5" spans="1:6">
      <c r="A5" s="98" t="s">
        <v>9</v>
      </c>
      <c r="B5" s="137" t="s">
        <v>10</v>
      </c>
      <c r="C5" s="138"/>
      <c r="D5" s="138"/>
      <c r="E5" s="139"/>
      <c r="F5" s="100">
        <f>SUM('troškovnik šandrovac groblje'!F41)</f>
        <v>0</v>
      </c>
    </row>
    <row r="6" spans="1:6">
      <c r="A6" s="98" t="s">
        <v>30</v>
      </c>
      <c r="B6" s="99" t="s">
        <v>92</v>
      </c>
      <c r="C6" s="104"/>
      <c r="D6" s="104"/>
      <c r="E6" s="104"/>
      <c r="F6" s="100">
        <f>SUM('troškovnik šandrovac groblje'!F87)</f>
        <v>0</v>
      </c>
    </row>
    <row r="7" spans="1:6">
      <c r="A7" s="98" t="s">
        <v>31</v>
      </c>
      <c r="B7" s="140" t="s">
        <v>42</v>
      </c>
      <c r="C7" s="141"/>
      <c r="D7" s="141"/>
      <c r="E7" s="142"/>
      <c r="F7" s="100">
        <f>SUM('troškovnik šandrovac groblje'!F105)</f>
        <v>0</v>
      </c>
    </row>
    <row r="8" spans="1:6">
      <c r="A8" s="101"/>
      <c r="B8" s="102"/>
      <c r="C8" s="102"/>
      <c r="D8" s="102"/>
      <c r="E8" s="102"/>
      <c r="F8" s="103"/>
    </row>
    <row r="9" spans="1:6">
      <c r="A9" s="14"/>
      <c r="B9" s="134" t="s">
        <v>99</v>
      </c>
      <c r="C9" s="134"/>
      <c r="D9" s="134"/>
      <c r="E9" s="134"/>
      <c r="F9" s="111">
        <f>SUM(F5:F7)</f>
        <v>0</v>
      </c>
    </row>
    <row r="10" spans="1:6">
      <c r="A10" s="14"/>
      <c r="B10" s="135" t="s">
        <v>100</v>
      </c>
      <c r="C10" s="135"/>
      <c r="D10" s="135"/>
      <c r="E10" s="135"/>
      <c r="F10" s="108">
        <f>25*F9/100</f>
        <v>0</v>
      </c>
    </row>
    <row r="11" spans="1:6">
      <c r="A11" s="14"/>
      <c r="B11" s="134" t="s">
        <v>101</v>
      </c>
      <c r="C11" s="134"/>
      <c r="D11" s="134"/>
      <c r="E11" s="134"/>
      <c r="F11" s="111">
        <f>SUM(F9:F10)</f>
        <v>0</v>
      </c>
    </row>
    <row r="12" spans="1:6">
      <c r="A12" s="14"/>
      <c r="B12" s="15"/>
      <c r="C12" s="13"/>
      <c r="D12" s="16"/>
      <c r="E12" s="13"/>
      <c r="F12" s="17"/>
    </row>
    <row r="13" spans="1:6">
      <c r="A13" s="14"/>
      <c r="B13" s="15"/>
      <c r="C13" s="13"/>
      <c r="D13" s="16"/>
      <c r="E13" s="13"/>
      <c r="F13" s="17"/>
    </row>
    <row r="14" spans="1:6">
      <c r="A14" s="14"/>
      <c r="B14" s="15"/>
      <c r="C14" s="109"/>
      <c r="D14" s="16"/>
      <c r="E14" s="13"/>
      <c r="F14" s="17"/>
    </row>
    <row r="15" spans="1:6">
      <c r="A15" s="6"/>
      <c r="B15" s="1"/>
      <c r="C15" s="109"/>
      <c r="D15" s="1"/>
      <c r="E15" s="1"/>
      <c r="F15" s="9"/>
    </row>
  </sheetData>
  <mergeCells count="7">
    <mergeCell ref="B9:E9"/>
    <mergeCell ref="B10:E10"/>
    <mergeCell ref="B11:E11"/>
    <mergeCell ref="B1:E1"/>
    <mergeCell ref="B5:E5"/>
    <mergeCell ref="B7:E7"/>
    <mergeCell ref="B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2</vt:i4>
      </vt:variant>
    </vt:vector>
  </HeadingPairs>
  <TitlesOfParts>
    <vt:vector size="5" baseType="lpstr">
      <vt:lpstr>Uvjeti</vt:lpstr>
      <vt:lpstr>troškovnik šandrovac groblje</vt:lpstr>
      <vt:lpstr>rekapitulacija</vt:lpstr>
      <vt:lpstr>'troškovnik šandrovac groblje'!Ispis_naslova</vt:lpstr>
      <vt:lpstr>'troškovnik šandrovac groblje'!Podrucje_ispisa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IVANA FOCIC</cp:lastModifiedBy>
  <cp:lastPrinted>2025-06-03T11:57:19Z</cp:lastPrinted>
  <dcterms:created xsi:type="dcterms:W3CDTF">2017-05-12T08:25:07Z</dcterms:created>
  <dcterms:modified xsi:type="dcterms:W3CDTF">2025-06-05T10:46:14Z</dcterms:modified>
</cp:coreProperties>
</file>