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defaultThemeVersion="166925"/>
  <mc:AlternateContent xmlns:mc="http://schemas.openxmlformats.org/markup-compatibility/2006">
    <mc:Choice Requires="x15">
      <x15ac:absPath xmlns:x15ac="http://schemas.microsoft.com/office/spreadsheetml/2010/11/ac" url="C:\Users\tkozina\Desktop\JURA\JAVNA NABAVA JURA\Općina Šandrovac\Dječja igrališta Šandrovac\"/>
    </mc:Choice>
  </mc:AlternateContent>
  <xr:revisionPtr revIDLastSave="0" documentId="8_{C7C2E8A8-1D1E-4372-8126-54521C22B852}" xr6:coauthVersionLast="47" xr6:coauthVersionMax="47" xr10:uidLastSave="{00000000-0000-0000-0000-000000000000}"/>
  <bookViews>
    <workbookView xWindow="-28920" yWindow="-120" windowWidth="29040" windowHeight="15720" tabRatio="500" xr2:uid="{00000000-000D-0000-FFFF-FFFF00000000}"/>
  </bookViews>
  <sheets>
    <sheet name="NASLOVNICA" sheetId="4" r:id="rId1"/>
    <sheet name="OPĆI UVJETI" sheetId="6" r:id="rId2"/>
    <sheet name="IGRALIŠTE KAŠLJAVAC" sheetId="3" r:id="rId3"/>
    <sheet name="IGRALIŠTE PUPELICA" sheetId="9" r:id="rId4"/>
    <sheet name="IGRALIŠTE RAVNEŠ" sheetId="7" r:id="rId5"/>
    <sheet name="IGRALIŠTE BAZEN GRADINA" sheetId="8" r:id="rId6"/>
    <sheet name="NADSTREŠNICA" sheetId="10" r:id="rId7"/>
    <sheet name="REKAPITULACIJA" sheetId="5" r:id="rId8"/>
  </sheets>
  <definedNames>
    <definedName name="_Hlk97639767" localSheetId="0">NASLOVNICA!$A$8</definedName>
    <definedName name="_xlnm.Print_Area" localSheetId="5">'IGRALIŠTE BAZEN GRADINA'!$A$1:$F$75</definedName>
    <definedName name="_xlnm.Print_Area" localSheetId="2">'IGRALIŠTE KAŠLJAVAC'!$A$1:$F$84</definedName>
    <definedName name="_xlnm.Print_Area" localSheetId="3">'IGRALIŠTE PUPELICA'!$A$1:$F$90</definedName>
    <definedName name="_xlnm.Print_Area" localSheetId="4">'IGRALIŠTE RAVNEŠ'!$A$1:$F$75</definedName>
  </definedNames>
  <calcPr calcId="191029"/>
</workbook>
</file>

<file path=xl/calcChain.xml><?xml version="1.0" encoding="utf-8"?>
<calcChain xmlns="http://schemas.openxmlformats.org/spreadsheetml/2006/main">
  <c r="F11" i="9" l="1"/>
  <c r="F8" i="9"/>
  <c r="F76" i="10"/>
  <c r="F73" i="10"/>
  <c r="F68" i="10"/>
  <c r="F65" i="10"/>
  <c r="F62" i="10"/>
  <c r="F46" i="10"/>
  <c r="F43" i="10"/>
  <c r="F40" i="10"/>
  <c r="F37" i="10"/>
  <c r="F26" i="10"/>
  <c r="F25" i="10"/>
  <c r="F24" i="10"/>
  <c r="F19" i="10"/>
  <c r="F16" i="10"/>
  <c r="F13" i="10"/>
  <c r="F10" i="10"/>
  <c r="F78" i="10" l="1"/>
  <c r="F6" i="5" s="1"/>
  <c r="F70" i="8"/>
  <c r="F67" i="8"/>
  <c r="F70" i="7"/>
  <c r="F67" i="7"/>
  <c r="F72" i="7" s="1"/>
  <c r="F85" i="9"/>
  <c r="F82" i="9"/>
  <c r="F79" i="3"/>
  <c r="F76" i="3"/>
  <c r="F75" i="9"/>
  <c r="F71" i="9"/>
  <c r="F66" i="9"/>
  <c r="F61" i="9"/>
  <c r="F56" i="9"/>
  <c r="F51" i="9"/>
  <c r="F40" i="9"/>
  <c r="F39" i="9"/>
  <c r="F38" i="9"/>
  <c r="F37" i="9"/>
  <c r="F36" i="9"/>
  <c r="F35" i="9"/>
  <c r="F34" i="9"/>
  <c r="F31" i="9"/>
  <c r="F29" i="9"/>
  <c r="F26" i="9"/>
  <c r="D24" i="9"/>
  <c r="F24" i="9" s="1"/>
  <c r="F23" i="9"/>
  <c r="F20" i="9"/>
  <c r="F17" i="9"/>
  <c r="F14" i="9"/>
  <c r="F5" i="9"/>
  <c r="F60" i="8"/>
  <c r="F56" i="8"/>
  <c r="F51" i="8"/>
  <c r="F46" i="8"/>
  <c r="F41" i="8"/>
  <c r="F36" i="8"/>
  <c r="F25" i="8"/>
  <c r="F23" i="8"/>
  <c r="F20" i="8"/>
  <c r="D18" i="8"/>
  <c r="F18" i="8" s="1"/>
  <c r="F17" i="8"/>
  <c r="F14" i="8"/>
  <c r="F11" i="8"/>
  <c r="F8" i="8"/>
  <c r="F5" i="8"/>
  <c r="F60" i="7"/>
  <c r="F56" i="7"/>
  <c r="F51" i="7"/>
  <c r="F46" i="7"/>
  <c r="F41" i="7"/>
  <c r="F36" i="7"/>
  <c r="F25" i="7"/>
  <c r="F23" i="7"/>
  <c r="F20" i="7"/>
  <c r="D18" i="7"/>
  <c r="F18" i="7" s="1"/>
  <c r="F17" i="7"/>
  <c r="F14" i="7"/>
  <c r="F11" i="7"/>
  <c r="F8" i="7"/>
  <c r="F5" i="7"/>
  <c r="D18" i="3"/>
  <c r="F28" i="3"/>
  <c r="F29" i="3"/>
  <c r="F30" i="3"/>
  <c r="F31" i="3"/>
  <c r="F32" i="3"/>
  <c r="F33" i="3"/>
  <c r="F34" i="3"/>
  <c r="F81" i="3" l="1"/>
  <c r="F62" i="8"/>
  <c r="F72" i="8"/>
  <c r="F87" i="9"/>
  <c r="F77" i="9"/>
  <c r="F27" i="8"/>
  <c r="F42" i="9"/>
  <c r="F62" i="7"/>
  <c r="F27" i="7"/>
  <c r="F8" i="3"/>
  <c r="F74" i="7" l="1"/>
  <c r="F4" i="5" s="1"/>
  <c r="F74" i="8"/>
  <c r="F5" i="5" s="1"/>
  <c r="F89" i="9"/>
  <c r="F3" i="5" s="1"/>
  <c r="F69" i="3"/>
  <c r="F65" i="3"/>
  <c r="F60" i="3"/>
  <c r="F55" i="3"/>
  <c r="F17" i="3" l="1"/>
  <c r="F25" i="3" l="1"/>
  <c r="F23" i="3"/>
  <c r="F20" i="3"/>
  <c r="F18" i="3"/>
  <c r="F14" i="3"/>
  <c r="F11" i="3"/>
  <c r="F5" i="3"/>
  <c r="F36" i="3" l="1"/>
  <c r="F45" i="3" l="1"/>
  <c r="F50" i="3" l="1"/>
  <c r="F71" i="3" l="1"/>
  <c r="F83" i="3" l="1"/>
  <c r="F2" i="5" s="1"/>
  <c r="F8" i="5" s="1"/>
  <c r="F10" i="5" s="1"/>
  <c r="F12" i="5" s="1"/>
</calcChain>
</file>

<file path=xl/sharedStrings.xml><?xml version="1.0" encoding="utf-8"?>
<sst xmlns="http://schemas.openxmlformats.org/spreadsheetml/2006/main" count="537" uniqueCount="211">
  <si>
    <t>br.st</t>
  </si>
  <si>
    <t>opis radova</t>
  </si>
  <si>
    <t>jed.mj.</t>
  </si>
  <si>
    <t>količina</t>
  </si>
  <si>
    <t>jed. cijena</t>
  </si>
  <si>
    <t>1.1.</t>
  </si>
  <si>
    <t>kpl</t>
  </si>
  <si>
    <t>m2</t>
  </si>
  <si>
    <t>ukupno</t>
  </si>
  <si>
    <t>kom</t>
  </si>
  <si>
    <t>2.1.</t>
  </si>
  <si>
    <t>kg</t>
  </si>
  <si>
    <t>2.2.</t>
  </si>
  <si>
    <t>OPREMA</t>
  </si>
  <si>
    <t>1.2.</t>
  </si>
  <si>
    <t>U cijenu je uračunat rad, sav potreban materijal s utovarom, istovarom, prijevozom, prijenosom i ugradnjom materijala i konstrukcije, kao i potrebna mehanizacija, te troškovni ispitivanja materijala. Stavka uključuje i antikorozivnu zaštitu.</t>
  </si>
  <si>
    <t>Gornji Prnjarovec 41A, Križ</t>
  </si>
  <si>
    <t>e-mail: info@alproing.hr</t>
  </si>
  <si>
    <t xml:space="preserve">Investitor: </t>
  </si>
  <si>
    <t>Građevina:</t>
  </si>
  <si>
    <t>Zahvat:</t>
  </si>
  <si>
    <r>
      <t>Lokacija:</t>
    </r>
    <r>
      <rPr>
        <b/>
        <sz val="12"/>
        <color indexed="8"/>
        <rFont val="Calibri"/>
        <family val="2"/>
        <charset val="238"/>
      </rPr>
      <t xml:space="preserve"> </t>
    </r>
  </si>
  <si>
    <t>Vrsta dokumenta:</t>
  </si>
  <si>
    <t xml:space="preserve">TROŠKOVNIK </t>
  </si>
  <si>
    <t>Broj dokumenta:</t>
  </si>
  <si>
    <t>Izradio:</t>
  </si>
  <si>
    <t>Alen Leljak, mag.ing.aedif., G 5916</t>
  </si>
  <si>
    <t xml:space="preserve">Mjesto i datum:                             </t>
  </si>
  <si>
    <t>PDV (25%):</t>
  </si>
  <si>
    <t>SVEUKUPNO:</t>
  </si>
  <si>
    <t>NAPOMENA:Prije izrade (davanja) ponude izvođač je dužan na licu mjesta obići projektiranu površinu i utvrditi stvarno stanje na terenu, te na osnovu istog dati ponudu za kompletan posao kroz jedinične cijene stavaka troškovnika, bez naknadnog traženja dodatnih radova ili viška radova. U jediničnu cijenu predvidjeti sav potreban materijal, rad ljudi i strojeva prema općim tehničkim pravilima struke, normama i standardima potrebnim za dovršenje radova.</t>
  </si>
  <si>
    <t>OPĆI UVJETI TROŠKOVNIKA:</t>
  </si>
  <si>
    <t>Za sve radove treba primjenjivati postojeće tehničke propise i građevinske norme. Sve radove izvesti od kvalitetnog materijala, prema opisu pojedinih stavaka troškovnika i uvodnih općih opisa pojedinih grupa radova, detaljima i pismenim opisima. Upotrijebljeni materijal koji izvođač dobavlja i ugrađuje mora odgovarati uvjetima iz Tehničkog propisa o građevnim proizvodima NN 33/10 i Tehničkog propisa o izmjeni tehničkog propisa o građevnim proizvodima NN 87/10, NN 146/10, NN 81/11 i NN 130/12.</t>
  </si>
  <si>
    <t>Količine iznesene troškovnikom odnose se na jediničnu mjeru izvršenog rada.</t>
  </si>
  <si>
    <t>Jedinične cijene iznesene troškovnikom obuhvaćaju sav rad ljudi i strojeva, troškove svih pripremnih, pomoćnih i završnih radova, postrojenja, barake, instalacije, izrada i održavanje privremenih služnih puteva, sva sredstva za prijenos alata i pribora, priprema i obrada materijala, energente, dopremu materijala i odvoz materijala, režiju gradilišta i uprave radne organizacije, sva potrebna davanja, te zaradu radne organizacije prilikom izvođenja radova, odnosno sve što je potrebno za pravilno izvršenje radova.</t>
  </si>
  <si>
    <t>Jedinične cijene iznesene troškovnikom obuhvaćaju i završne radove, kao što su demontiranje baraka i instalacija potrebnih prilikom gradnje, sva čišćenja okoliša i uređenje gradilišta, vraćanja okoliša u prvobitno stanje.</t>
  </si>
  <si>
    <t>Količine radova koje nakon dovršenja građenja nije moguće provjeriti neposredno izmjerom, po izvršenju istih preuzima nadzorni inženjer.</t>
  </si>
  <si>
    <t>Nadzorni inženjer, odnosno više nadzornih inženjera ovisno o vrsti radova i predstavnik izvođača radova unosit će u građevinsku knjigu količine radova sa svim potrebnim skicama i izmjerama, te će svojim potpisima jamčiti za njihovu točnost.</t>
  </si>
  <si>
    <t>Tako utvrđeni i evidentirani radovi mogu se uzeti u obzir kod izrade privremenog ili konačnog obračuna radova, odnosno ispostave privremene ili okončane situacija, koji će se obračunati kao naknadni radovi.</t>
  </si>
  <si>
    <t>Izvedba radova treba biti prema nacrtima, općim uvjetima i opisu radova, detaljima i pravilima struke. U slučajevima potrebe izmjena ili dopune projekta ili njihovih dijelova, odluku o navedenom donosit će sporazumno projektant, nadzorni inženjer kao predstavnik investitora i predstavnik izvođača radova, i te izmjene unositi će se u građevinski dnevnik.</t>
  </si>
  <si>
    <t>Izvođač je dužan pridržavati se Tehničkih uvjeta za radove predviđene u troškovniku projekta kao i za sve radove koji se naknadno odrede na gradilištu kao dodatni radovi nepredviđeni troškovnikom, a koji su potrebni za potpuno dovršenje građevine - objekta.</t>
  </si>
  <si>
    <t>Obračunska širina za sva proširenja veća od obračunske širine, uslijed neadekvatne tehnologije izvođenja, organizacije, nastale pogreškama ili drugih razloga, neće se priznati već ju je izvođač dužan ukalkulirati u jediničnu cijenu.</t>
  </si>
  <si>
    <t>UREĐENJE GRADILIŠTA</t>
  </si>
  <si>
    <t>Uređenje gradilišta izvođač je dužan izvesti prema shemi organizacije gradilišta. Prilikom izrade sheme organizacije gradilišta predvidjeti: prostorije za svoje urede, osiguranje gradilišta ogradom ili drugim elementima za sigurnost ljudi te zaštitu prometa i objekata, postaviti natpisnu ploču, postaviti dovoljan broj skladišta, pomoćnih radnih prostorija, nadstrešnica, odrediti i urediti prometne i parkirališne površine za vozila, građevnu mehanizaciju i slično te opremu. Izvođač je dužan gradilište sa svim prostorijama i inventarom čistiti i održavati. Izvođač mora bez posebne naplate osigurati investitoru i projektantu potrebnu pomoć oko obilaska gradilišta i nadzora, uzimanja uzoraka i slično. Izvođač je dužan za projektanta i nadzornog inženjera na gradilištu osigurati kontejner sa svim potrebnim instalacijskim priključcima, za njihov rad. Na gradilištu moraju biti poduzete sve mjere sukladno Pravilniku o zaštiti na radu, prema postojećim propisima. Izvođač je dužan po završetku radova očistiti gradilište, skinuti i odvesti sve ograde, pomoćne objekte i ostalo do zdravog tla kako bi se moglo pristupiti uređenju okoliša.</t>
  </si>
  <si>
    <t>PRIPREMNI I ZEMLJANI RADOVI</t>
  </si>
  <si>
    <t xml:space="preserve">Prije početka zemljanih radova potrebno je izvršiti prethodne radove na pripremi i uređenju gradilišta: čišćenje terena i odvoz na gradsku deponiju, izrada prilaza i organizacija gradilišta. Pripremni radovi i radovi na organizaciji gradilišta neće biti obračunati posebno, već su obuhvaćeni u faktoru.
Kod izvedbe zemljanih radova potrebno je izvršiti sve zaštitne mjere.
Prije početka radova izvođač je dužan provesti sve pripremne radove da se izvođenje može nesmetano odvijati. U tu svrhu izvođač je dužan detaljno proučiti projektnu dokumentaciju, te izvršiti potrebne računske kontrole. Izvođač radova i njegovi kooperanti dužni su svaki dio projektne dokumentacije pregledati, te dati primjedbe na eventualne tehničke probleme koji bi mogli prouzročiti slabiju kvalitetu, postojnost ugrađenih elemenata ili druge štete. 
Prije početka izvedbe radova, izvođač mora iskolčiti građevinu u skladu s projektnom dokumentacijom (kotno-nivelacioni plan). Bez prethodne suglasnosti projektanta i predstavnika investitora, izvođač ne smije mijenjati ili prilagođavati iskolčenje.
Po završetku gradnje ukloniti sve nepotrebno s gradilišta. Preostali iskopani materijal utovaruje se u prijevozno sredstvo i odvozi na gradsku deponiju građevinskog materijala. 
Za materijal koji se može iskoristiti ili ponovno upotrijebiti nadzorni organ će odrediti mjesto privremenog odlaganja. Materijali moraju biti odloženi na način da ne ometaju radove. Izvođač treba očistiti i čuvati materijal do njegove primopredaje ovlaštenoj tvrtki za oporabu i zbrinjavanje materijala, odnosno za danje korištenje. 
Uklonjeni i odstranjeni materijal odvozi se na gradski deponij građevinskog / biljnog otpada.
Izvođač radova dužan je prije početka izvođenja pregledati sve linije podzemnih instalacija, te ih zaštiti od oštećenja tijekom izvođenja radova. 
Izvođač treba isplanirati i izvesti radove tako da spriječi oštećenja postojećih objekata, zaštiti ljude i objekte i da osigura sigurne radne uvjete. Radovi se trebaju izvoditi u skladu sa svim zdravstvenim i sigurnosnim propisima.
</t>
  </si>
  <si>
    <t>GRAĐEVINSKI RADOVI</t>
  </si>
  <si>
    <t>Izvođač mora sve radove izvesti prema opisu pojedinih stavaka troškovnika. Za sve radove izvođač je dužan primjenjivati tehničke propise, građ. norme, a upotrebljeni materijal koji dobavlja i ugrađuje mora odgovarati standardima (HRN).
Radove izvoditi prema nacrtima, općim uvjetima i opisu radova, detaljima i prema pravilima zanata. Eventualna odstupanja treba prethodno dogovoriti s nadzornim inženjerom i projektantom za svaki pojedini slučaj.</t>
  </si>
  <si>
    <t>Zbrinjavanje otpadnog materijala 
Ukoliko se kod rušenja ustanovi da je neki materijal štetan za okoliš (razne hidroizolacije, kemijske supstance i sl.) iste treba izdvojiti od ostalog otpada i na adekvatan način zbrinuti prema važećim propisima. 
Zbrinjavanje tog otpada provodi se putem komunalne organizacije ili nekog drugog ovlaštenog sakupljača.
Izvođač rušenja mora sve građevinske elemente usitniti na veličine i težine prikladne za utovar i odvoz kamionima. Porušeni materijal treba sukcesivno odvoziti kako bi se omogućio nesmetan tok rada.</t>
  </si>
  <si>
    <t>Betonski i armirano betonski radovi
Kod izvedbe betonskih i armirano betonskih radova treba se u svemu pridržavati postojećih propisa, standarda (Tehničkog propisa za betonske konstrukcije »Narodne novine« br. 139/09 i Tehničkog propisa o izmjenama i dopunama tehničkog propisa za betonske konstrukcije NN br. 125/10), te statičkog proračuna. Prije početka izvedbe betonskih radova treba pregledati i zapisnički konstatirati podatke o agregatu, cementu i vodi, odnosno o faktorima koji će utjecati na kvalitetu radova i ugrađenog betona. 
Svi materijali moraju odgovarati uvjetima iz Tehničkog propisa o građevnim proizvodima NN 33/10 i Tehničkog propisa o izmjeni tehničkog propisa o građevnim proizvodima NN 87/10, NN 146/10, NN 81/11 te NN 100/11.</t>
  </si>
  <si>
    <t>Vrste betona
Čvrstoća betona određuje se razredom tlačne čvrstoće. Izvoditelj se mora strogo pridržavati razreda tlačne čvrstoće za pojedine konstrukcije prema projektnoj dokumentaciji.
Razredi tlačne čvrstoće betona prema normi HRN EN 206-1:C12/15, C16/20, C20/25, C25/30, C30/37, C 35/45, C40/50.
Beton spravljati isključivo strojnim putem.
Za izradu betona upotrijebiti istu vrstu cementa i granulirani agregat.</t>
  </si>
  <si>
    <t>Cement
Tehnička svojstva i drugi zahtjevi, te potvrđivanje sukladnosti cementa, određuje se odnosno provodi, ovisno o vrsti cementa, prema Tehničkom propisu za betonske( NN 139/09) i Tehničkom propisu o izmjenama i dopunama tehničkog propisa za betonske konstrukcije (NN 85/2006. i NN 125/10).
Važeće norme za cement i za beton su: 
HRN CR 14245:2004, HRN EN 197-1:2005, HRN EN 197-1:2005/A3:2008, HRN EN 197-2:2004, HRN EN 197-4: 2006, HRN EN 14216:2006, HRN EN 14647:2006, HRN EN 14647:2006/AC:2007, HRN EN 197-1:2005, HRN EN 197-1:2005/A3:2008.
Pri betoniranju jedne cjelovite betonske ili AB konstrukcije upotrijebiti isključivo jednu vrstu cementa.</t>
  </si>
  <si>
    <t>Agregat
Za izradu betona predviđa se prirodno granulirani šljunak ili drobljeni agregat. Kameni agregat mora imati propisani granulometrijski sastav, mora biti dovoljno čvrst i postojan, ne smije sadržavati zemljanih i organskih sastojaka, niti drugih primjesa štetnih za beton i armaturu.
Tehnička svojstva i drugi zahtjevi, te potvrđivanje sukladnosti agregata određuje se odnosno provodi, ovisno o vrsti agregata, prema normama: 
HRN EN 12620:2003 Agregati za beton (EN 12620:2002) i HRN EN 13055-1:2003 Lagani agregati – 1. dio: Lagani agregati za beton, mort i mort za zalijevanje (EN 13055-1:2002).</t>
  </si>
  <si>
    <t xml:space="preserve">Sve ugradbe izvesti točno po propisima i na mjestu označenom na projektu.
Ugradbu treba vršiti da se ne čini šteta na ostalom dijelu građevine.
Sve radove treba izvesti kvalitetno.
Izvođač radova mora nabaviti i postaviti sigurnu opremu koja ne predstavlja nikakav ili predstavlja prihvatljivo nizak rizik za korisnike, sukladnu sa sigurnosnim zahtjevima hrvatskih i europskih normi:Oprema za igrališta i igrališna površina mora odgovarati normi HRN EN 1176. To podrazumijeva da i projektirana oprema za dječja igrališta mora se izvesti u skladu s istom normom.Površine za ublažavanje udara – određivanje kritične visine pada prema normi HRN EN 1177.Posebno za dječje igralište izvođač radova mora od proizvođača opreme nabaviti sljedeću dokumentaciju i istu predočiti nadzornom inženjeru prije postavljanja opreme ( ili u slučaju projektirane opreme izvođač te opreme ) :1. Izjava o sukladnosti sa zahtjevima odgovarajućih hrvatskih norma (za igrališta HRN EN 1176 i za površinu za ublažavanje udara HRN EN 1177).2. Upute za upotrebu i održavanje, garantni list ( za kupovnu opremu). Nadzorni inženjer neće prihvatiti opremu koja ne zadovoljava sigurnosnim zahtjevima gore navedenih normi i ukoliko izvođač ne dostavi potrebnu dokumentaciju.
</t>
  </si>
  <si>
    <t xml:space="preserve">društvo s ograničenom odgovornošću </t>
  </si>
  <si>
    <t>za graditeljstvo i usluge</t>
  </si>
  <si>
    <t>OIB: 89476647133</t>
  </si>
  <si>
    <t>MOB: 098/472-690</t>
  </si>
  <si>
    <t>pauš.</t>
  </si>
  <si>
    <t>Razmjeravanje i iskolčenje terena za pozicije budućeg dječjeg igrališta</t>
  </si>
  <si>
    <t>1.3.</t>
  </si>
  <si>
    <t>1.4.</t>
  </si>
  <si>
    <t>1.5.</t>
  </si>
  <si>
    <t>1.6.</t>
  </si>
  <si>
    <t>1.7.</t>
  </si>
  <si>
    <t>1.9.</t>
  </si>
  <si>
    <t>1.8.</t>
  </si>
  <si>
    <t>Zasijavanje zelenih površina travnom smjesom za kontinentalna područja. U cijenu je uključeno i grabljanje, prihrana i jednokratno zalijevanje zasađene travne smjese.</t>
  </si>
  <si>
    <t>Čišćenje prostora oko gradilišta od ostataka materijala za vrijeme i nakon završetka radova. Stavka uključuje prijevoz/odvoz otpadnog materijala i zemlje u rastresitom stanju na adekvatan deponij u dogovoru s Naručiteljem.</t>
  </si>
  <si>
    <t>c) armatura</t>
  </si>
  <si>
    <t>m³</t>
  </si>
  <si>
    <t>Obračun radova:
Rad se obračunava po m² postavljenog geotekstila</t>
  </si>
  <si>
    <t>Obračun radova:
Rad se obračunava po m² zasijavanja</t>
  </si>
  <si>
    <t>SVEUKUPNO GRAĐEVINSKI RADOVI:</t>
  </si>
  <si>
    <t>REKAPITULACIJA:</t>
  </si>
  <si>
    <t xml:space="preserve">a) beton </t>
  </si>
  <si>
    <r>
      <rPr>
        <b/>
        <sz val="9"/>
        <rFont val="Arial"/>
        <family val="2"/>
        <charset val="238"/>
      </rPr>
      <t xml:space="preserve">NAPOMENA IV: </t>
    </r>
    <r>
      <rPr>
        <sz val="9"/>
        <rFont val="Arial"/>
        <family val="2"/>
        <charset val="238"/>
      </rPr>
      <t xml:space="preserve">Nabava, doprema i postava sprava za dječje igralište. Sprave su kombinacija drvene i metalne konstrukcije koja se učvršćuje vijcima sa maticom. Sva proizvedena igrala trebaju biti proizvedena a način da su u skladu s normom HRN EN 1176 ili jednakovrijedno, tehničkim propisima za drvene i čelične konstrukcije ili jednakovrijedno i projektnom dokumentacijom. Izvođač elemenata za igru mora izraditi radionički nacrt za svaki element pri čemu izvedba i ugradnja moraju odgovarati odredbama norme HRN EN 1176 ili jednakovrijedno. Radionički nacrti moraju biti priloženi u sklopu nuđenja troškovnika čime dokazuje tehničku sposobnost ponuđenog. Za cjelokupnu izvedbu i ugrađenu opremu izvođač izdaje certifikat / izjavu o sukladnosti proizvoda s Normom HRN EN 1176 ili jednakovrijedno.
</t>
    </r>
  </si>
  <si>
    <t>Obračun radova: Rad se obračunava po komadu ugrađene opreme. U cijenu su uključena sva potrebna spojna i montažna sredstva</t>
  </si>
  <si>
    <t>2.3.</t>
  </si>
  <si>
    <t>2.4.</t>
  </si>
  <si>
    <t>2.5.</t>
  </si>
  <si>
    <t>2.6.</t>
  </si>
  <si>
    <t>MONTAŽNI RADOVI - OPREMA DJEČJEG IGRALIŠTA</t>
  </si>
  <si>
    <t>SVEUKUPNO MONTAŽNI RADOVI - OPREMA DJEČJEG IGRALIŠTA:</t>
  </si>
  <si>
    <t>OPĆINA ŠANDROVAC</t>
  </si>
  <si>
    <t>BJELOVARSKA 6, 43 227 ŠANDROVAC</t>
  </si>
  <si>
    <t>OIB: 35024150994</t>
  </si>
  <si>
    <t>k.č.br. 746/4 k.o. Ravneš</t>
  </si>
  <si>
    <r>
      <t xml:space="preserve"> </t>
    </r>
    <r>
      <rPr>
        <sz val="12"/>
        <rFont val="Calibri"/>
        <family val="2"/>
        <charset val="238"/>
      </rPr>
      <t>Križ, kolovoz 2025.</t>
    </r>
  </si>
  <si>
    <t>Rad se obračunava po m³ izvedenog iskopa</t>
  </si>
  <si>
    <t>DJEČJA IGRALIŠTA U OPĆINI ŠANDROVAC</t>
  </si>
  <si>
    <t xml:space="preserve">Dobava i ugradnja geotekstila u sloju ispod nasipa kamena.                                               Dobava i ugradnja geotekstila(300g/m2) s potrebnim preklopima prema specifikaciji proizvođača, u slojeve podloge ispod površine za igru dječjeg igrališta. Obračun po m2 obložene površine bez preklopa.   </t>
  </si>
  <si>
    <t>Obračun radova:
Rad se obračunava po m3 ugrađenog materijala.</t>
  </si>
  <si>
    <t xml:space="preserve">Sprava A.1.
KLACKALICA DVOSJED
</t>
  </si>
  <si>
    <t>Sprava A.2.
DUPLA LJULJAČKA</t>
  </si>
  <si>
    <t>Sprava A.3.
TOBOGAN</t>
  </si>
  <si>
    <t>Sprava A.4.
VRTULJAK</t>
  </si>
  <si>
    <t>U cijenu je uračunat rad, sav potreban materijal s utovarom, istovarom, prijevozom, prijenosom i ugradnjom materijala i konstrukcije, kao i potrebna mehanizacija, te troškovni ispitivanja materijala.</t>
  </si>
  <si>
    <t>Dobava i ugradnja ljuljačke koja je izrađena od metalnih profila,
dimenzija 80x80 mm, i noseće grede, dimenzija 100x80 mm, međusobno povezanih putem metalne ploče i HDPE plastike. Dvije basic sjedalice, dimenzija 450x160x27,5 mm, za noseću gredu su povezane putem lanaca i nosača. Nosači ljuljačke su demontažni i postavljaju se na noseću gredu. Svi metalni dijelovi su zaštićeni postupkom plastifikacije u dva sloja, temeljni i završni sloj. Na spravi nema pukotina ili oštrih rubova koje bi mogle predstavljati opasnost od bilo kakve ozljede prilikom igre. Vijci koji se koriste su kvaliteta najmanje 8.8 i zaštićeni su plastičnim poklopcima.</t>
  </si>
  <si>
    <t>Dobava i ugradnja klackalice koja se sastoji iz jednog modula za klackanje. Izrađena je u kombinaciji od metalnih profila dimenzija 80x80 mm, glavne noseće grede φ88,9 mm, sjedalica i rukohvata izrađenih od cijevi φ29,4 mm postavljenih na noseću gredu. Na klackalicu su postavljeni gumeni ublaživači prizemljenja prilikom klackanja.
Metalni dijelovi su zaštićeni postupkom plastifikacije u dva sloja, temeljni i završni sloj. Sjedalice su izrađene od HDPE plastike otporne na vremenske uslove. Na spravi nema pukotina ili oštrih rubova koje bi mogle predstavljati opasnost od bilo kakve ozljede prilikom igre. Vijci koji se koriste su kvaliteta najmanje 8.8 i zaštićeni su plastičnim poklopcima.</t>
  </si>
  <si>
    <t>Dobava i ugradnja vrtuljka kružnog oblika, promjera 139 cm i sastoji se od metalne konstrukcije s podom od furnirski ljepljene šperploče sa protukliznim slojem, kružnom klupom od HDPE plastike i ručnim mehanizmom okretanja smještenim u sredinu sprave. Sama konstrukcija kao i leđni naslonjač, koji ujedno služi kao i sigurnosna ograda izrađeni su od zakrivljenih debelostjenih kružnih profila promjera 42 mm. Svi metalni dijelovi su zaštićeni postupkom plastifikacije u dva sloja, temeljni i završni sloj. Na spravi nema pukotina ili oštrih rubova koje bi mogle predstavljati opasnost od bilo kakve ozljede prilikom igre.</t>
  </si>
  <si>
    <t>Sprava A.5.
NJIHALICA NA OPRUZI</t>
  </si>
  <si>
    <t>Dobava i ugradnja njihalice izrađene od HDPE plastike i sjedalice  izrađene od HPL plastike otporne na UV zrake u obliku autića. Materijal opruge je metal koji je pjeskaren i obojen elektrostatskom bojom u prahu. Ostali dijelovi su metalni i zaštićeni postupkom plastifikacije u dva sloja. Na njihalici su postavljeni rukohvati i oslonci za noge, bez mogućnosti rotiranja, izrađeni od odgovarajućeg protukliznog materijala.</t>
  </si>
  <si>
    <r>
      <t xml:space="preserve">Sprava A.6.
KLUPA S NASLONOM
</t>
    </r>
    <r>
      <rPr>
        <sz val="9"/>
        <rFont val="Calibri"/>
        <family val="2"/>
        <scheme val="minor"/>
      </rPr>
      <t>Dobava i ugradnja parkovne klupe za sjedenje sa naslonom sa naslonom izrađene od kombinacije materijala: metal i reciklirana plastika. Završna obrada u boji mahagonija.Vijci od nehrđajućeg čelika. Preporučeno sidrenje: pomoću ekspanzionih vijaka M10, ovisno o površini.</t>
    </r>
  </si>
  <si>
    <t>Nabava svog materijala, svi transporti, razastiranje, planiranje i izrada tamponskog sloja  minimalno d=10 cm od drobljenog kamenog materijala, nabijanje u slojevima maksimalne debljine 10 cm, ispitivanje nasipa nakon zbijanja i sav ostali osnovni i pomoćni rad i materijal do potpune gotovosti.</t>
  </si>
  <si>
    <t>Strojni iskop materijala za ugradnju temelja samaca parkovnih igrala i klupa, te temeljnih traka ograde. Strojno-ručni iskop materijala  u sloju debljine 50 cm.  U cijenu je uključen iskop, utovar na vozilo, prijevoz, istovar i razastiranje zemljanog materijala. Uklonjeni materijal deponirati na mjesto koje odredi nadzorni inženjer ili na deponiju udaljenu do 5 km. Stavka podrazumjeva sve potrebne zemljane radove.</t>
  </si>
  <si>
    <t>Izrada temelja samaca i temeljnih traka, beton C 25/30. U cijenu su uključeni sav rad i materijal (beton, pomoćna i spojna sredstva te sidreni vijci) do potpune gotovosti temelja. Obračun po m3 ugrađenog betona.</t>
  </si>
  <si>
    <t>Fino planiranje zemlje nakon ugradnje opreme. Dobava i ugradnja zemlje od iskopa  zelenim površinama unutar obuhvata radova. Planiranje zemlje na način da se izvede pad terena prema zelenoj površini uključivo fino grabljanje i pripremu za sadnju trave.</t>
  </si>
  <si>
    <t>Dobava i ugradnja zaštitne panel ograde, visine 1,20 m oko planiranog zahvata dječjeg igrališta.</t>
  </si>
  <si>
    <t>SM ogradni panel 1,23 m x2,50 m</t>
  </si>
  <si>
    <t>Sm stup za beton 50x50 1,86 m</t>
  </si>
  <si>
    <t>spojnica za panel</t>
  </si>
  <si>
    <t>čep plastični za cijev 50x50</t>
  </si>
  <si>
    <t>vijak za lim DIN 7504K 5,5x32</t>
  </si>
  <si>
    <t>-izrada pješačkih vrata dimenzije 1 m</t>
  </si>
  <si>
    <t>-izrada servisnih vrata 3 m</t>
  </si>
  <si>
    <t>Dobava i ugradnja samostojećeg tobogana, koji se postavlja na drvenu konstrukciju, pri čemu mu je polazna platforma na visini 150 cm. Drvena konstrukcija je izrađena od greda dimenzija 92x92 mm u kombinaciji sa metalnim pravokutnim profilima 40x30 mm i sastoji se od platforme i ljestvi za penjanje. Ljestve su izrađene od metalnih cjievi Φ27 mm. Tobogan je izrađen od stranica od HDPE plastike otporne ne vremenske uvjete i klizne staze od inoxa debljine 1,5 mm. Svi drveni dijelovi su zaštićeni postupkom ekološki prihvatljive dubinske impregnacje pod pritiskom. Svi metalni dijelovi su zaštićeni postupkom plastifikacije u dva sloja, temeljni i završni sloj. Na spravi nema pukotina ili oštrih rubova koje bi mogle predstavljati opasnost od bilo kakve povrede prilikom igre. Vijci koji se koriste zaštićeni su plastičnim poklopcima.</t>
  </si>
  <si>
    <t>2. DJEČJE IGRALIŠTE PUPELICA</t>
  </si>
  <si>
    <t>1. DJEČJE IGRALIŠTE KAŠLJAVAC</t>
  </si>
  <si>
    <t>3. DJEČJE IGRALIŠTE RAVNEŠ</t>
  </si>
  <si>
    <t>4. DJEČJE IGRALIŠTE BAZEN GRADINA</t>
  </si>
  <si>
    <t>k.č.br. 17/5 k.o. Pupelica</t>
  </si>
  <si>
    <t>k.č.br. 626/2 k.o. Ravneš</t>
  </si>
  <si>
    <t>k.č.br. 1559/1 k.o. Šandrovac</t>
  </si>
  <si>
    <t>3.</t>
  </si>
  <si>
    <t>UREĐENJE OKOLIŠA</t>
  </si>
  <si>
    <t>3.1.</t>
  </si>
  <si>
    <t>Sadnja drveća prema planu sadnje, iskop jame u tlu dimenzija 80x80x80 cm. Rahljenje dna jame, zatrpavanje, koljenje i vezivanje, izrada zdjelice oko stabla, te jednokratno zalijevanje.</t>
  </si>
  <si>
    <t>Sve komplet bez biljnog materijala.</t>
  </si>
  <si>
    <t>3.2.</t>
  </si>
  <si>
    <t>SVEUKUPNO UREĐENJE OKOLIŠA:</t>
  </si>
  <si>
    <t>SVEUKUPNO UREĐENJE I OPREMANJE DJEČJEG IGRALIŠTA:</t>
  </si>
  <si>
    <t>T.D. 41/25 T</t>
  </si>
  <si>
    <t>ZEMLJANI RADOVI</t>
  </si>
  <si>
    <t>U cijenu uključiti iskop, utovar, deponiranje na parcelu te vraćanje na potrebnu novu poziciju, a za eventualni višak transport na deponiju i istovar.</t>
  </si>
  <si>
    <t>U cijenu uračunati sve troškove rada, materijala, transporta.</t>
  </si>
  <si>
    <t>Izvođač je dužan svakoga dana očistiti prostor u kojemu radi i komunicira.</t>
  </si>
  <si>
    <t>Radove iskopa izvesti sa svim potrebnim osiguranjima!</t>
  </si>
  <si>
    <t>1.</t>
  </si>
  <si>
    <t xml:space="preserve">Strojni i ručni iskop terena C kat za temeljne stope i AB ploču. Sve izvesti prema kotama iz projekta. Iskopanu zemlju odvesti na privremenu deponiju na parceli, te isplanirati.
</t>
  </si>
  <si>
    <t>m3</t>
  </si>
  <si>
    <t>2.</t>
  </si>
  <si>
    <t xml:space="preserve">Dobava i ugradnja geotektstilne folije 300 g/m2 na pripremljenu podlogu, a sve prije dovoza, razastiranja i zbijanja tampona šljunka. Preklop folije cca 50cm. Sve komplet.
</t>
  </si>
  <si>
    <t xml:space="preserve">Dobava, ugradnja i strojno razastiranje i nabijanje šljunka ili tampona ispod planirane AB ploče u sloju prosječne debljine 30,0cm. Uključiti fino planiranje površine za donju bet.podlogu. zbijenost podloge mora biti Ms  =  40,00 MN/m2.
</t>
  </si>
  <si>
    <t>4.</t>
  </si>
  <si>
    <t xml:space="preserve">Odvoz kamionom zemlje preostale od iskopa na deponiju. Cijenom obuhvaćen iskop, utovar u transportna sredstva, odvoz na deponiju, naknada za odlaganje te poravnanje i sanacija deponije. 
</t>
  </si>
  <si>
    <t>AB RADOVI</t>
  </si>
  <si>
    <t>5.</t>
  </si>
  <si>
    <t>Izarada AB temeljnih stopa i AB ploče prema nacrtu betonom klase C25/30. Temelji se betoniraju u zemlji i u potrebnoj oplati u razini okolnog terena visine cca 20 cm.</t>
  </si>
  <si>
    <t>- beton C 25/30</t>
  </si>
  <si>
    <t>- oplata</t>
  </si>
  <si>
    <t>- armaturni čelik B500B</t>
  </si>
  <si>
    <t>TESARSKI RADOVI</t>
  </si>
  <si>
    <t>6.</t>
  </si>
  <si>
    <t>Dobava materijala, izrada i montaža drvene konstrukcije kosog krovišta. Presjeci i raspored građe određeni su statičkim proračunom i prikazani nacrtima u projektu. Sve se izvodi od crnogorice klase drva C24 dimenzija prema statičkom proračunu. Izrada standardnim tesarskom vezovima komplet sa svim potrebnim spojnim sredstvima, uključivo sav pričvrsni materijal i zaštitni premaz sredstvom za zaštitu protiv insekata i gljivica. Sve ležajeve i sidrenja izvesti prema statičkom proračunu. U cijenu uključiti i sve potrebe prijevoze i prijenose te završni premaz u tonu po odabiru investitora. Obračun po m3 drvene građe, u cijenu ulazi sve komplet.</t>
  </si>
  <si>
    <r>
      <t>Poprečni presjeci elemenata drvene konstrkukcije prema projektu konstrukcije:</t>
    </r>
    <r>
      <rPr>
        <sz val="10"/>
        <color indexed="10"/>
        <rFont val="Arial"/>
        <family val="2"/>
      </rPr>
      <t xml:space="preserve"> </t>
    </r>
    <r>
      <rPr>
        <sz val="10"/>
        <rFont val="Arial"/>
        <family val="2"/>
      </rPr>
      <t>R1 rog 10/14cm; GN glavni nosač 16/16cm, S1 stupovi 16/16cm, stabilizacije 12/12cm.</t>
    </r>
  </si>
  <si>
    <t>7.</t>
  </si>
  <si>
    <t>Izvedba daščane oplate krovnih ploha prema projektu, komplet sa svim potrebnim spojnim sredstvima, uključivo sav pričvrsni materijal i zaštitni premaz sredstvom za zaštitu protiv insekata i gljivica. U cijenu uključiti i sve potrebe prijevoze i prijenose te završni premaz u tonu po odabiru investitora</t>
  </si>
  <si>
    <t>Obračun po m2 površine.</t>
  </si>
  <si>
    <t>8.</t>
  </si>
  <si>
    <t xml:space="preserve">Izvedba hidroizolacije krova od paropropusne vodoodbojne krovne folije, polagane paralelno sa strehom, gornja traka preklapa 10 cm donju traku na mjestu čavlanja čavlima profila 9 mm. </t>
  </si>
  <si>
    <t>Obračun po m2 površine krova po kosini.</t>
  </si>
  <si>
    <t>9.</t>
  </si>
  <si>
    <t>Izrada i postava letve 5/3 i kontra letve na drvenu konstrukciju krovišta kao podloga za trapezni lim,  komplet sa svim potrebnim spojnim sredstvima, uključivo sav pričvrsni materijal i zaštitni premaz sredstvom za zaštitu protiv insekata i gljivica. U cijenu uključiti i sve potrebe prijevoze i prijenose te završni premaz u tonu po odabiru investitora. Letve postavljati prema preporukama i detaljima proizvođača pokrova i pravilima struke, vodeći računa o nagibu krova. Obračun po m2 površine krova po kosini.</t>
  </si>
  <si>
    <t xml:space="preserve"> - letve i kontraletve za lim (imitacija crijepa)</t>
  </si>
  <si>
    <t>KROVOPOKRIVAČKI RADOVI</t>
  </si>
  <si>
    <t>10.</t>
  </si>
  <si>
    <t>Pokrivanje jednostrešnog krovišta limom u imitaciji crijepa s filcom s donje strane, boje prema odabiru investitora.</t>
  </si>
  <si>
    <r>
      <t>U cijenu je uključena kompletna izvedba pokrova.</t>
    </r>
    <r>
      <rPr>
        <sz val="10"/>
        <rFont val="Arial"/>
        <family val="2"/>
      </rPr>
      <t xml:space="preserve"> Kod pokrivanja krova voditi računa o provjetravanju krova prema detaljima. Stavka podrazumijeva dobavu i ugradnju ventilacijske mrežice na završetku krova (uz strehu).</t>
    </r>
  </si>
  <si>
    <t>11.</t>
  </si>
  <si>
    <t>Pokrivanje zabata i ostalih elemenata krova limom RŠ=50cm prema uputi projektanta ili nadzornog inženjera. U cijenu  uključene vrijednosti svih radova i materijala.</t>
  </si>
  <si>
    <t xml:space="preserve"> - završni limovi RŠ=50cm</t>
  </si>
  <si>
    <t>m</t>
  </si>
  <si>
    <t>12.</t>
  </si>
  <si>
    <t>Pokrivanje sljemena krova limom RŠ=50cm prema uputi projektanta ili nadzornog inženjera. U cijenu  uključene vrijednosti svih radova i materijala.</t>
  </si>
  <si>
    <t xml:space="preserve"> - sljemeni lim RŠ=50cm</t>
  </si>
  <si>
    <t xml:space="preserve">LIMARSKI  RADOVI </t>
  </si>
  <si>
    <t>13.</t>
  </si>
  <si>
    <t>Izrada i montaža visećeg horizontalnog žlijeba krova polukružnog presjeka, veličine profila 140 mm izvedenog iz pocinčanog čeličnog lima d = 0.8 mm, razvijena širina lima 33 cm, s potrebnim držačima (kukama) za pričvršćenje i pad iz pocinčanog plosnog željeza 40/5 mm, razvijena dužina 77 cm, na razmaku od cca 35 cm i potrebnim materijalom za pričvršćenje. Cijena uključuje i izvedbu spoja s odvodnim vertikalnim cijevima.</t>
  </si>
  <si>
    <t>U cijenu ulazi sve komplet, obračun po m' žlijeba.</t>
  </si>
  <si>
    <t xml:space="preserve">  </t>
  </si>
  <si>
    <t>14.</t>
  </si>
  <si>
    <t>Izrada, dobava i montaža  okruglih vertikalnih cijevi za odvod krovne vode s kosih krovova, veličine profila 100 mm, izvedenih od pocinčanog čeličnog lima, d = 0.8 mm, s potrebnim držačima (obujmicama) od pocinčanog plosnog željeza na šarnir i materijalom za pričvršćenje. Cijena uključuje i izvedbu spoja s horizontalnim žlijebom, te završetak cijevi s elementom ispusta.</t>
  </si>
  <si>
    <t>Obračun po m' vertikale komplet sa svim dijelovima.</t>
  </si>
  <si>
    <t>SVEUKUPNO bez PDV-a:</t>
  </si>
  <si>
    <t>5. NADSTREŠNICA NA IGRALIŠTU LASOVAC</t>
  </si>
  <si>
    <t>UKUPNO:</t>
  </si>
  <si>
    <t xml:space="preserve">Obračun je po komadu uklonjenog stabla. </t>
  </si>
  <si>
    <t>Rušenje i uklanjanje stabala Ø 30-50 cm s odsijecanjem grana na dužine pogodne za prijevoz, čišćenje i uklanjanje sveg nepotrebnog materijala zaostalog nakon izvedenih radova, uključujući utovar i prijevoz na mjesto oporabe ili zbrinjavanja.</t>
  </si>
  <si>
    <t xml:space="preserve">Obračun je po komadu uklonjenog panja. </t>
  </si>
  <si>
    <t>Strojno vađenje panjeva promjera preko 30 cm. Potrebno je udubine od izvađenih panjeva na temeljnom tlu ispuniti istim materijalom kakav je na okolnom temeljnom tlu.</t>
  </si>
  <si>
    <t>1.10.</t>
  </si>
  <si>
    <t>1.11.</t>
  </si>
  <si>
    <t>k.ć.br. 236/2 k.o. Lasovac</t>
  </si>
  <si>
    <r>
      <rPr>
        <b/>
        <sz val="9"/>
        <rFont val="Arial"/>
        <family val="2"/>
        <charset val="238"/>
      </rPr>
      <t xml:space="preserve">NAPOMENA: </t>
    </r>
    <r>
      <rPr>
        <sz val="9"/>
        <rFont val="Arial"/>
        <family val="2"/>
        <charset val="238"/>
      </rPr>
      <t xml:space="preserve">Nabava, doprema i postava sprava za dječje igralište. Sprave su kombinacija drvene i metalne konstrukcije koja se učvršćuje vijcima sa maticom. Sva proizvedena igrala trebaju biti proizvedena a način da su u skladu s normom HRN EN 1176 ili jednakovrijedno, tehničkim propisima za drvene i čelične konstrukcije ili jednakovrijedno i projektnom dokumentacijom. Izvođač elemenata za igru mora izraditi radionički nacrt za svaki element pri čemu izvedba i ugradnja moraju odgovarati odredbama norme HRN EN 1176 ili jednakovrijedno. Radionički nacrti moraju biti priloženi u sklopu nuđenja troškovnika čime dokazuje tehničku sposobnost ponuđenog. Za cjelokupnu izvedbu i ugrađenu opremu izvođač izdaje certifikat / izjavu o sukladnosti proizvoda s Normom HRN EN 1176 ili jednakovrijedno.
</t>
    </r>
  </si>
  <si>
    <t>a)</t>
  </si>
  <si>
    <t>Nabava i dovoz sadnica do mjesta sadnje</t>
  </si>
  <si>
    <t>Sadnica Robinia pseudoacacia (obični bagrem), visina 220 cm</t>
  </si>
  <si>
    <t>IZGRADNJA I OPREMANJE DJEČJIH IGRALIŠTA</t>
  </si>
  <si>
    <t>Dobava i ugradnja klackalice koja se sastoji iz jednog modula za klackanje. Izrađena je u kombinaciji od metalnih profila dimenzija 80x80 mm, glavne noseće grede φ88,9 mm, sjedalica i rukohvata izrađenih od cijevi φ29,4 mm postavljenih na noseću gredu. Na klackalicu su postavljeni gumeni ublaživači prizemljenja prilikom klackanja.
Metalni dijelovi su zaštićeni postupkom plastifikacije u dva sloja, temeljni i završni sloj. Sjedalice su izrađene od HDPE plastike otporne na vremenske uslove. Na spravi nema pukotina ili oštrih rubova koje bi mogle predstavljati opasnost od bilo kakve ozljede prilikom igre. Vijci koji se koriste su kvaliteta najmanje 8.8 i zaštićeni su plastičnim poklopcima. Dopušteno odstupanje u dimenzijama je +/-5% od dimenzija propisanih  troškovnikom.</t>
  </si>
  <si>
    <t>Dobava i ugradnja ljuljačke koja je izrađena od metalnih profila,
dimenzija 80x80 mm, i noseće grede, dimenzija 100x80 mm, međusobno povezanih putem metalne ploče i HDPE plastike. Dvije basic sjedalice, dimenzija 450x160x27,5 mm, za noseću gredu su povezane putem lanaca i nosača. Nosači ljuljačke su demontažni i postavljaju se na noseću gredu. Svi metalni dijelovi su zaštićeni postupkom plastifikacije u dva sloja, temeljni i završni sloj. Na spravi nema pukotina ili oštrih rubova koje bi mogle predstavljati opasnost od bilo kakve ozljede prilikom igre. Vijci koji se koriste su kvaliteta najmanje 8.8 i zaštićeni su plastičnim poklopcima. Dopušteno odstupanje u dimenzijama je +/-5% od dimenzija propisanih  troškovnikom.</t>
  </si>
  <si>
    <t>Dobava i ugradnja samostojećeg tobogana, koji se postavlja na drvenu konstrukciju, pri čemu mu je polazna platforma na visini 150 cm. Drvena konstrukcija je izrađena od greda dimenzija 92x92 mm u kombinaciji sa metalnim pravokutnim profilima 40x30 mm i sastoji se od platforme i ljestvi za penjanje. Ljestve su izrađene od metalnih cjievi Φ27 mm. Tobogan je izrađen od stranica od HDPE plastike otporne ne vremenske uvjete i klizne staze od inoxa debljine 1,5 mm. Svi drveni dijelovi su zaštićeni postupkom ekološki prihvatljive dubinske impregnacje pod pritiskom. Svi metalni dijelovi su zaštićeni postupkom plastifikacije u dva sloja, temeljni i završni sloj. Na spravi nema pukotina ili oštrih rubova koje bi mogle predstavljati opasnost od bilo kakve povrede prilikom igre. Vijci koji se koriste zaštićeni su plastičnim poklopcima. Dopušteno odstupanje u dimenzijama je +/-5% od dimenzija propisanih  troškovnikom.</t>
  </si>
  <si>
    <t>Dobava i ugradnja vrtuljka kružnog oblika, promjera 139 cm i sastoji se od metalne konstrukcije s podom od furnirski ljepljene šperploče sa protukliznim slojem, kružnom klupom od HDPE plastike i ručnim mehanizmom okretanja smještenim u sredinu sprave. Sama konstrukcija kao i leđni naslonjač, koji ujedno služi kao i sigurnosna ograda izrađeni su od zakrivljenih debelostjenih kružnih profila promjera 42 mm. Svi metalni dijelovi su zaštićeni postupkom plastifikacije u dva sloja, temeljni i završni sloj. Na spravi nema pukotina ili oštrih rubova koje bi mogle predstavljati opasnost od bilo kakve ozljede prilikom igre. Dopušteno odstupanje u dimenzijama je +/-5% od dimenzija propisanih  troškovnikom.</t>
  </si>
  <si>
    <t>Dobava i ugradnja njihalice izrađene od HDPE plastike i sjedalice  izrađene od HPL plastike otporne na UV zrake u obliku autića. Materijal opruge je metal koji je pjeskaren i obojen elektrostatskom bojom u prahu. Ostali dijelovi su metalni i zaštićeni postupkom plastifikacije u dva sloja. Na njihalici su postavljeni rukohvati i oslonci za noge, bez mogućnosti rotiranja, izrađeni od odgovarajućeg protukliznog materijala. Dopušteno odstupanje u dimenzijama je +/-5% od dimenzija propisanih  troškovnikom.</t>
  </si>
  <si>
    <t>Sprava A.3.
TOBOGAN, dimenzije 285x95x231cm (D,Š,V)</t>
  </si>
  <si>
    <t>Sprava A.2.
DUPLA LJULJAČKA, dimenzije 390x220x230cm (D,Š,V)</t>
  </si>
  <si>
    <t xml:space="preserve">Sprava A.1.
KLACKALICA DVOSJED, dimenzije 270x40x55cm (D,Š,V)
</t>
  </si>
  <si>
    <t>Sprava A.4.
VRTULJAK, promjera 139 cm</t>
  </si>
  <si>
    <t>Sprava A.5.
NJIHALICA NA OPRUZI, dimenzije 84x21x80cm (D,Š,V)</t>
  </si>
  <si>
    <r>
      <t xml:space="preserve">Sprava A.6.
KLUPA S NASLONOM, dimenzija 180x77x63 cm (DxVxŠ)
</t>
    </r>
    <r>
      <rPr>
        <sz val="9"/>
        <rFont val="Calibri"/>
        <family val="2"/>
        <scheme val="minor"/>
      </rPr>
      <t>Dobava i ugradnja parkovne klupe za sjedenje sa naslonom sa naslonom izrađene od kombinacije materijala: metal i reciklirana plastika. Završna obrada u boji mahagonija.Vijci od nehrđajućeg čelika. Preporučeno sidrenje: pomoću ekspanzionih vijaka M10, ovisno o površini.</t>
    </r>
    <r>
      <rPr>
        <b/>
        <sz val="9"/>
        <rFont val="Calibri"/>
        <family val="2"/>
        <scheme val="minor"/>
      </rPr>
      <t xml:space="preserve"> </t>
    </r>
    <r>
      <rPr>
        <sz val="9"/>
        <rFont val="Calibri"/>
        <family val="2"/>
        <charset val="238"/>
        <scheme val="minor"/>
      </rPr>
      <t>Dopušteno odstupanje u dimenzijama je +/-5% od dimenzija propisanih  troškovnikom.</t>
    </r>
  </si>
  <si>
    <t>Radove izvesti prema sljedećim zakonima i pravilnicima: 
1. Zakon o zaštiti okoliša (NN 110/07)
2. Zakon o zaštiti od buke (NN 30/09)
3. Zakon o otpadu (NN 178/04, 153/05, 111/06, 60/08, 87/09)
4. Pravilnik o sadržaju plana zaštite od požara (NN 35/94, 55/94)
5. Zakon o zaštiti na radu (NN 59/96, 94/96, 114/03, 86/08, 75/09 i 143/12)
6. Pravilnik o zaštiti na radu u građevinarstvu (Sl. List 42/68, 45/68 te NN 18/83 i 59/96)
7. Pravilnik o zaštiti na radu pri utovaru i istovaru tereta (NN 49/86)
8. Pravilnik o zaštiti na radu pri ručnom prenošenju tereta (42/05)
9. Pravilnik o zaštiti na radu pri korištenju električne energije (NN 9/87) 
10. Pravilnik o izradi procjene opasnosti (NN 48/97, 114/02, 126/03, 144/09)
Prije početka radova, treba izvesti zaštitu postojećih konstrukcija koji se tijekom radova ne demontiraju ili ruše. Zaštita treba biti takva, da je potpuno funkcionalna i zaštićuje duži vremenski period, od početka radova sve do završetka izgradnje. Tijekom radova, izvoditelj je dužan zaštitu održavati u uporabnom stanju i po potrebi obnavljati ili popravljati. 
Ukoliko ipak greškom izvoditelja zbog nekvalitetno izvedene zaštite, neopreza ili prerano skinute zaštite dođe do oštećenja ili uništenja konstrukcije ili dijelova građevine, izvoditelj je dužan štetu na svoj trošak sanirati i nadoknaditi investitoru sve troškove u svezi s istim. 
Prije početka radova demontaža i rušenja potrebno je isključiti sve instalacije unutar zone obuhvata gdje se radovi obavljaju: plin, vodu, struju, kanalizaciju od strane ovlaštenih službi, te izvesti vanjske priključke potrebnih instalacija, u skladu s pravilima gradskih komunalnih poduzeća i uz njihovu suglasnost.
Isključenje instalacija evidentira se građevinskim dnevnikom. 
U slučaju nepredviđenih nalaza (razne instalacije, stanje konstrukcije ili elemenata koje ne odgovara predviđenom i projektiranom stanju i sl. ) izvoditelj je dužan odmah na toj poziciji obustaviti radove i o tome obavijestiti nadzornog inženjera. Ukoliko se nakon potrebnih istražnih radnji bude tražio poseban režim rada na toj poziciji (nemogućnost izvođenja radova po predviđenim normativima i u nuđenim uvjetima) radovi će se nastaviti po režijskom satu uz sva prethodno dogovorena otežanja rada.
Demontaže i rušenja će se izvesti ručnim i mehaničkim sredstvima na način da se posljedice rada štetno ne odraze na okruženje. Izvođač mora u toku razgradnje primjenjivati adekvatne mjere i radove kako bi se okoliš zaštitio od prekomjerne prašine koja se nužno stvara prilikom rada na rušenju pojedinih elemenata građevine.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</si>
</sst>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 #,##0.00\ &quot;kn&quot;_-;\-* #,##0.00\ &quot;kn&quot;_-;_-* &quot;-&quot;??\ &quot;kn&quot;_-;_-@_-"/>
    <numFmt numFmtId="43" formatCode="_-* #,##0.00_-;\-* #,##0.00_-;_-* &quot;-&quot;??_-;_-@_-"/>
    <numFmt numFmtId="164" formatCode="_-* #,##0.00\ _k_n_-;\-* #,##0.00\ _k_n_-;_-* \-??\ _k_n_-;_-@_-"/>
    <numFmt numFmtId="165" formatCode="#,##0.00&quot; eur&quot;"/>
    <numFmt numFmtId="166" formatCode="_-* #,##0.00\ [$€-1]_-;\-* #,##0.00\ [$€-1]_-;_-* &quot;-&quot;??\ [$€-1]_-;_-@_-"/>
    <numFmt numFmtId="167" formatCode="#,##0.00\ [$€-1]"/>
    <numFmt numFmtId="168" formatCode="#,##0.00\ [$€-1];\-#,##0.00\ [$€-1]"/>
    <numFmt numFmtId="169" formatCode="_(* #,##0.00_);_(* \(#,##0.00\);_(* \-??_);_(@_)"/>
    <numFmt numFmtId="170" formatCode="_-* #,##0.00\ _k_n_-;\-* #,##0.00\ _k_n_-;_-* &quot;-&quot;??\ _k_n_-;_-@_-"/>
    <numFmt numFmtId="171" formatCode="0.00;[Red]0.00"/>
    <numFmt numFmtId="173" formatCode="_-* #,##0.00\ [$€-41A]_-;\-* #,##0.00\ [$€-41A]_-;_-* &quot;-&quot;??\ [$€-41A]_-;_-@_-"/>
  </numFmts>
  <fonts count="56">
    <font>
      <sz val="11"/>
      <color rgb="FF000000"/>
      <name val="Calibri"/>
      <family val="2"/>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11"/>
      <name val="Arial CE"/>
      <charset val="238"/>
    </font>
    <font>
      <sz val="11"/>
      <color rgb="FF9C6500"/>
      <name val="Calibri"/>
      <family val="2"/>
      <charset val="238"/>
    </font>
    <font>
      <sz val="11"/>
      <color rgb="FF000000"/>
      <name val="Calibri"/>
      <family val="2"/>
      <charset val="238"/>
    </font>
    <font>
      <sz val="9"/>
      <name val="Arial"/>
      <family val="2"/>
      <charset val="238"/>
    </font>
    <font>
      <sz val="9"/>
      <color theme="1"/>
      <name val="Arial"/>
      <family val="2"/>
      <charset val="238"/>
    </font>
    <font>
      <sz val="9"/>
      <color rgb="FF000000"/>
      <name val="Calibri"/>
      <family val="2"/>
      <charset val="238"/>
    </font>
    <font>
      <b/>
      <sz val="9"/>
      <name val="Arial"/>
      <family val="2"/>
      <charset val="238"/>
    </font>
    <font>
      <b/>
      <sz val="9"/>
      <color theme="1"/>
      <name val="Arial"/>
      <family val="2"/>
      <charset val="238"/>
    </font>
    <font>
      <sz val="9"/>
      <color rgb="FF000000"/>
      <name val="Arial"/>
      <family val="2"/>
      <charset val="238"/>
    </font>
    <font>
      <sz val="9"/>
      <name val="Calibri"/>
      <family val="2"/>
      <charset val="238"/>
    </font>
    <font>
      <sz val="9"/>
      <color rgb="FF9C6500"/>
      <name val="Arial"/>
      <family val="2"/>
      <charset val="238"/>
    </font>
    <font>
      <sz val="11"/>
      <color rgb="FF9C6500"/>
      <name val="Calibri"/>
      <family val="2"/>
      <charset val="238"/>
      <scheme val="minor"/>
    </font>
    <font>
      <sz val="11"/>
      <name val="Calibri"/>
      <family val="2"/>
      <charset val="238"/>
    </font>
    <font>
      <sz val="12"/>
      <name val="Calibri"/>
      <family val="2"/>
      <charset val="238"/>
    </font>
    <font>
      <b/>
      <sz val="12"/>
      <name val="Calibri"/>
      <family val="2"/>
      <charset val="238"/>
    </font>
    <font>
      <sz val="12"/>
      <color rgb="FF000000"/>
      <name val="Calibri"/>
      <family val="2"/>
      <charset val="238"/>
    </font>
    <font>
      <b/>
      <sz val="12"/>
      <color rgb="FF000000"/>
      <name val="Calibri"/>
      <family val="2"/>
      <charset val="238"/>
    </font>
    <font>
      <sz val="12"/>
      <color rgb="FF00000A"/>
      <name val="Calibri"/>
      <family val="2"/>
      <charset val="238"/>
    </font>
    <font>
      <b/>
      <sz val="12"/>
      <color rgb="FF00000A"/>
      <name val="Calibri"/>
      <family val="2"/>
      <charset val="238"/>
    </font>
    <font>
      <b/>
      <sz val="12"/>
      <color indexed="8"/>
      <name val="Calibri"/>
      <family val="2"/>
      <charset val="238"/>
    </font>
    <font>
      <b/>
      <sz val="12"/>
      <color rgb="FF000080"/>
      <name val="Calibri"/>
      <family val="2"/>
      <charset val="238"/>
    </font>
    <font>
      <sz val="9"/>
      <color theme="1"/>
      <name val="Calibri"/>
      <family val="2"/>
      <charset val="238"/>
      <scheme val="minor"/>
    </font>
    <font>
      <sz val="11"/>
      <color theme="1"/>
      <name val="Arial"/>
      <family val="2"/>
      <charset val="238"/>
    </font>
    <font>
      <i/>
      <sz val="9"/>
      <color rgb="FF000000"/>
      <name val="Arial"/>
      <family val="2"/>
      <charset val="238"/>
    </font>
    <font>
      <sz val="9"/>
      <color rgb="FF000000"/>
      <name val="Calibri"/>
      <family val="2"/>
      <charset val="238"/>
      <scheme val="minor"/>
    </font>
    <font>
      <sz val="9"/>
      <name val="Calibri"/>
      <family val="2"/>
      <charset val="238"/>
      <scheme val="minor"/>
    </font>
    <font>
      <b/>
      <sz val="9"/>
      <name val="Calibri"/>
      <family val="2"/>
      <charset val="238"/>
      <scheme val="minor"/>
    </font>
    <font>
      <sz val="9"/>
      <color indexed="8"/>
      <name val="Calibri"/>
      <family val="2"/>
      <charset val="238"/>
      <scheme val="minor"/>
    </font>
    <font>
      <b/>
      <sz val="9"/>
      <color theme="1"/>
      <name val="Calibri"/>
      <family val="2"/>
      <charset val="238"/>
      <scheme val="minor"/>
    </font>
    <font>
      <sz val="12"/>
      <color rgb="FF000000"/>
      <name val="Calibri"/>
      <family val="2"/>
    </font>
    <font>
      <b/>
      <sz val="9"/>
      <name val="Calibri"/>
      <family val="2"/>
      <scheme val="minor"/>
    </font>
    <font>
      <sz val="9"/>
      <name val="Calibri"/>
      <family val="2"/>
      <scheme val="minor"/>
    </font>
    <font>
      <b/>
      <sz val="9"/>
      <color theme="1"/>
      <name val="Calibri"/>
      <family val="2"/>
      <scheme val="minor"/>
    </font>
    <font>
      <sz val="10"/>
      <color rgb="FF000000"/>
      <name val="Arial"/>
      <family val="2"/>
    </font>
    <font>
      <sz val="10"/>
      <color rgb="FFFF0000"/>
      <name val="Arial"/>
      <family val="2"/>
    </font>
    <font>
      <sz val="10"/>
      <name val="Arial"/>
      <family val="2"/>
    </font>
    <font>
      <sz val="11"/>
      <color indexed="8"/>
      <name val="Calibri"/>
      <family val="2"/>
      <charset val="238"/>
    </font>
    <font>
      <sz val="10"/>
      <name val="Helv"/>
    </font>
    <font>
      <sz val="8"/>
      <name val="Arial"/>
      <family val="2"/>
    </font>
    <font>
      <sz val="10"/>
      <name val="Arial"/>
      <family val="2"/>
    </font>
    <font>
      <b/>
      <sz val="10"/>
      <name val="Arial"/>
      <family val="2"/>
    </font>
    <font>
      <sz val="10"/>
      <color theme="1"/>
      <name val="Arial"/>
      <family val="2"/>
    </font>
    <font>
      <sz val="10"/>
      <color indexed="10"/>
      <name val="Arial"/>
      <family val="2"/>
    </font>
    <font>
      <sz val="10"/>
      <color rgb="FFFF0000"/>
      <name val="Arial"/>
      <family val="2"/>
      <charset val="238"/>
    </font>
    <font>
      <b/>
      <sz val="10"/>
      <color theme="1"/>
      <name val="Arial"/>
      <family val="2"/>
    </font>
    <font>
      <sz val="11"/>
      <name val="Arial"/>
      <family val="2"/>
      <charset val="238"/>
    </font>
    <font>
      <sz val="10"/>
      <name val="MS Sans Serif"/>
    </font>
    <font>
      <sz val="10"/>
      <name val="MS Sans Serif"/>
      <family val="2"/>
      <charset val="238"/>
    </font>
    <font>
      <sz val="10"/>
      <name val="Helv"/>
      <charset val="204"/>
    </font>
    <font>
      <sz val="10"/>
      <name val="Arial"/>
      <family val="2"/>
    </font>
    <font>
      <sz val="10"/>
      <color theme="1"/>
      <name val="Arial Narrow"/>
      <family val="2"/>
      <charset val="238"/>
    </font>
  </fonts>
  <fills count="9">
    <fill>
      <patternFill patternType="none"/>
    </fill>
    <fill>
      <patternFill patternType="gray125"/>
    </fill>
    <fill>
      <patternFill patternType="solid">
        <fgColor rgb="FFFFEB9C"/>
        <bgColor rgb="FFFFFFCC"/>
      </patternFill>
    </fill>
    <fill>
      <patternFill patternType="solid">
        <fgColor rgb="FFFFEB9C"/>
      </patternFill>
    </fill>
    <fill>
      <patternFill patternType="solid">
        <fgColor theme="2" tint="-0.249977111117893"/>
        <bgColor rgb="FFCCFFCC"/>
      </patternFill>
    </fill>
    <fill>
      <patternFill patternType="solid">
        <fgColor theme="2" tint="-0.249977111117893"/>
        <bgColor indexed="64"/>
      </patternFill>
    </fill>
    <fill>
      <patternFill patternType="solid">
        <fgColor theme="0" tint="-0.14999847407452621"/>
        <bgColor indexed="64"/>
      </patternFill>
    </fill>
    <fill>
      <patternFill patternType="solid">
        <fgColor theme="0" tint="-0.34998626667073579"/>
        <bgColor rgb="FFCCFFCC"/>
      </patternFill>
    </fill>
    <fill>
      <patternFill patternType="solid">
        <fgColor indexed="45"/>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indexed="64"/>
      </top>
      <bottom style="thin">
        <color indexed="64"/>
      </bottom>
      <diagonal/>
    </border>
    <border>
      <left/>
      <right/>
      <top style="thin">
        <color auto="1"/>
      </top>
      <bottom/>
      <diagonal/>
    </border>
    <border>
      <left style="thin">
        <color auto="1"/>
      </left>
      <right/>
      <top style="thin">
        <color auto="1"/>
      </top>
      <bottom/>
      <diagonal/>
    </border>
  </borders>
  <cellStyleXfs count="63">
    <xf numFmtId="0" fontId="0" fillId="0" borderId="0"/>
    <xf numFmtId="0" fontId="4" fillId="0" borderId="0"/>
    <xf numFmtId="0" fontId="4" fillId="0" borderId="0">
      <alignment vertical="center"/>
    </xf>
    <xf numFmtId="0" fontId="5" fillId="0" borderId="0">
      <alignment vertical="center"/>
    </xf>
    <xf numFmtId="164" fontId="7" fillId="0" borderId="0" applyBorder="0" applyProtection="0"/>
    <xf numFmtId="0" fontId="6" fillId="2" borderId="0" applyBorder="0" applyProtection="0"/>
    <xf numFmtId="44" fontId="7" fillId="0" borderId="0" applyFont="0" applyFill="0" applyBorder="0" applyAlignment="0" applyProtection="0"/>
    <xf numFmtId="0" fontId="4" fillId="0" borderId="0"/>
    <xf numFmtId="0" fontId="3" fillId="0" borderId="0"/>
    <xf numFmtId="0" fontId="16" fillId="3" borderId="0" applyNumberFormat="0" applyBorder="0" applyAlignment="0" applyProtection="0"/>
    <xf numFmtId="0" fontId="4" fillId="0" borderId="0"/>
    <xf numFmtId="169" fontId="4" fillId="0" borderId="0" applyFill="0" applyBorder="0" applyAlignment="0" applyProtection="0"/>
    <xf numFmtId="0" fontId="38" fillId="0" borderId="0" applyNumberFormat="0" applyBorder="0" applyProtection="0"/>
    <xf numFmtId="0" fontId="4" fillId="0" borderId="0"/>
    <xf numFmtId="171" fontId="4" fillId="0" borderId="0" applyFont="0" applyFill="0" applyBorder="0" applyAlignment="0" applyProtection="0"/>
    <xf numFmtId="44" fontId="4" fillId="0" borderId="0" applyFont="0" applyFill="0" applyBorder="0" applyAlignment="0" applyProtection="0"/>
    <xf numFmtId="0" fontId="41" fillId="0" borderId="0"/>
    <xf numFmtId="0" fontId="4" fillId="0" borderId="0"/>
    <xf numFmtId="0" fontId="40" fillId="0" borderId="0"/>
    <xf numFmtId="0" fontId="4" fillId="0" borderId="0"/>
    <xf numFmtId="0" fontId="4" fillId="0" borderId="0"/>
    <xf numFmtId="0" fontId="40" fillId="0" borderId="0"/>
    <xf numFmtId="0" fontId="4" fillId="0" borderId="0"/>
    <xf numFmtId="0" fontId="4" fillId="0" borderId="0"/>
    <xf numFmtId="0" fontId="4" fillId="0" borderId="0"/>
    <xf numFmtId="0" fontId="4" fillId="0" borderId="0"/>
    <xf numFmtId="0" fontId="40" fillId="0" borderId="0"/>
    <xf numFmtId="0" fontId="40" fillId="0" borderId="0"/>
    <xf numFmtId="0" fontId="4" fillId="0" borderId="0"/>
    <xf numFmtId="0" fontId="4" fillId="0" borderId="0"/>
    <xf numFmtId="0" fontId="43" fillId="0" borderId="0" applyAlignment="0">
      <alignment horizontal="justify" vertical="top"/>
      <protection locked="0"/>
    </xf>
    <xf numFmtId="0" fontId="4" fillId="0" borderId="0"/>
    <xf numFmtId="0" fontId="4" fillId="0" borderId="0"/>
    <xf numFmtId="0" fontId="4" fillId="0" borderId="0"/>
    <xf numFmtId="0" fontId="4" fillId="0" borderId="0"/>
    <xf numFmtId="0" fontId="2" fillId="0" borderId="0"/>
    <xf numFmtId="0" fontId="4" fillId="0" borderId="0"/>
    <xf numFmtId="9" fontId="4" fillId="0" borderId="0" applyFont="0" applyFill="0" applyBorder="0" applyAlignment="0" applyProtection="0"/>
    <xf numFmtId="44" fontId="40" fillId="0" borderId="0" applyFill="0" applyBorder="0" applyAlignment="0" applyProtection="0"/>
    <xf numFmtId="44" fontId="4" fillId="0" borderId="0" applyFill="0" applyBorder="0" applyAlignment="0" applyProtection="0"/>
    <xf numFmtId="170" fontId="40" fillId="0" borderId="0" applyFill="0" applyBorder="0" applyAlignment="0" applyProtection="0"/>
    <xf numFmtId="170" fontId="44" fillId="0" borderId="0" applyFill="0" applyBorder="0" applyAlignment="0" applyProtection="0"/>
    <xf numFmtId="0" fontId="42" fillId="0" borderId="0"/>
    <xf numFmtId="0" fontId="5" fillId="0" borderId="0"/>
    <xf numFmtId="43" fontId="5" fillId="0" borderId="0" applyFont="0" applyFill="0" applyBorder="0" applyAlignment="0" applyProtection="0"/>
    <xf numFmtId="43" fontId="4" fillId="0" borderId="0" applyFont="0" applyFill="0" applyBorder="0" applyAlignment="0" applyProtection="0"/>
    <xf numFmtId="170" fontId="1" fillId="0" borderId="0" applyFont="0" applyFill="0" applyBorder="0" applyAlignment="0" applyProtection="0"/>
    <xf numFmtId="0" fontId="1" fillId="0" borderId="0"/>
    <xf numFmtId="0" fontId="4" fillId="0" borderId="0">
      <alignment horizontal="justify" vertical="top" wrapText="1"/>
    </xf>
    <xf numFmtId="0" fontId="4" fillId="0" borderId="0"/>
    <xf numFmtId="0" fontId="43" fillId="8" borderId="0" applyNumberFormat="0" applyFont="0" applyBorder="0" applyAlignment="0" applyProtection="0"/>
    <xf numFmtId="0" fontId="1" fillId="0" borderId="0"/>
    <xf numFmtId="170" fontId="1" fillId="0" borderId="0" applyFont="0" applyFill="0" applyBorder="0" applyAlignment="0" applyProtection="0"/>
    <xf numFmtId="0" fontId="51" fillId="0" borderId="0"/>
    <xf numFmtId="40" fontId="52" fillId="0" borderId="0" applyFont="0" applyFill="0" applyBorder="0" applyAlignment="0" applyProtection="0"/>
    <xf numFmtId="0" fontId="4" fillId="0" borderId="0"/>
    <xf numFmtId="0" fontId="41" fillId="0" borderId="0"/>
    <xf numFmtId="0" fontId="4" fillId="0" borderId="0"/>
    <xf numFmtId="0" fontId="44" fillId="0" borderId="0"/>
    <xf numFmtId="0" fontId="53" fillId="0" borderId="0"/>
    <xf numFmtId="0" fontId="54" fillId="0" borderId="0"/>
    <xf numFmtId="0" fontId="55" fillId="0" borderId="0"/>
    <xf numFmtId="170" fontId="55" fillId="0" borderId="0" applyFont="0" applyFill="0" applyBorder="0" applyAlignment="0" applyProtection="0"/>
  </cellStyleXfs>
  <cellXfs count="173">
    <xf numFmtId="0" fontId="0" fillId="0" borderId="0" xfId="0"/>
    <xf numFmtId="0" fontId="17" fillId="0" borderId="0" xfId="7" applyFont="1"/>
    <xf numFmtId="0" fontId="18" fillId="0" borderId="0" xfId="7" applyFont="1"/>
    <xf numFmtId="0" fontId="4" fillId="0" borderId="0" xfId="7"/>
    <xf numFmtId="0" fontId="19" fillId="0" borderId="0" xfId="7" applyFont="1" applyAlignment="1">
      <alignment vertical="center"/>
    </xf>
    <xf numFmtId="0" fontId="18" fillId="0" borderId="0" xfId="7" applyFont="1" applyAlignment="1">
      <alignment vertical="center"/>
    </xf>
    <xf numFmtId="0" fontId="20" fillId="0" borderId="0" xfId="7" applyFont="1" applyAlignment="1">
      <alignment vertical="center"/>
    </xf>
    <xf numFmtId="0" fontId="21" fillId="0" borderId="0" xfId="7" applyFont="1" applyAlignment="1">
      <alignment vertical="center"/>
    </xf>
    <xf numFmtId="4" fontId="18" fillId="0" borderId="0" xfId="7" applyNumberFormat="1" applyFont="1"/>
    <xf numFmtId="0" fontId="18" fillId="0" borderId="0" xfId="7" applyFont="1" applyAlignment="1">
      <alignment vertical="top" wrapText="1"/>
    </xf>
    <xf numFmtId="0" fontId="22" fillId="0" borderId="0" xfId="7" applyFont="1" applyAlignment="1">
      <alignment vertical="center"/>
    </xf>
    <xf numFmtId="0" fontId="23" fillId="0" borderId="0" xfId="7" applyFont="1" applyAlignment="1">
      <alignment vertical="center"/>
    </xf>
    <xf numFmtId="0" fontId="25" fillId="0" borderId="0" xfId="7" applyFont="1" applyAlignment="1">
      <alignment vertical="center"/>
    </xf>
    <xf numFmtId="0" fontId="19" fillId="0" borderId="0" xfId="7" applyFont="1" applyAlignment="1">
      <alignment horizontal="left" vertical="center"/>
    </xf>
    <xf numFmtId="0" fontId="3" fillId="0" borderId="0" xfId="8"/>
    <xf numFmtId="0" fontId="11" fillId="0" borderId="0" xfId="9" applyFont="1" applyFill="1" applyBorder="1" applyAlignment="1">
      <alignment horizontal="right" vertical="center"/>
    </xf>
    <xf numFmtId="0" fontId="26" fillId="0" borderId="0" xfId="8" applyFont="1"/>
    <xf numFmtId="0" fontId="12" fillId="0" borderId="0" xfId="8" applyFont="1" applyAlignment="1">
      <alignment horizontal="left" vertical="top"/>
    </xf>
    <xf numFmtId="0" fontId="15" fillId="0" borderId="0" xfId="9" applyFont="1" applyFill="1" applyBorder="1"/>
    <xf numFmtId="0" fontId="9" fillId="0" borderId="0" xfId="8" applyFont="1"/>
    <xf numFmtId="166" fontId="9" fillId="0" borderId="0" xfId="8" applyNumberFormat="1" applyFont="1"/>
    <xf numFmtId="0" fontId="27" fillId="0" borderId="0" xfId="8" applyFont="1"/>
    <xf numFmtId="0" fontId="27" fillId="0" borderId="0" xfId="8" applyFont="1" applyAlignment="1">
      <alignment horizontal="justify"/>
    </xf>
    <xf numFmtId="166" fontId="27" fillId="0" borderId="0" xfId="8" applyNumberFormat="1" applyFont="1"/>
    <xf numFmtId="167" fontId="27" fillId="0" borderId="0" xfId="8" applyNumberFormat="1" applyFont="1"/>
    <xf numFmtId="166" fontId="3" fillId="0" borderId="0" xfId="8" applyNumberFormat="1"/>
    <xf numFmtId="167" fontId="3" fillId="0" borderId="0" xfId="8" applyNumberFormat="1"/>
    <xf numFmtId="0" fontId="8" fillId="0" borderId="0" xfId="8" applyFont="1" applyAlignment="1">
      <alignment horizontal="left" vertical="top" wrapText="1"/>
    </xf>
    <xf numFmtId="0" fontId="8" fillId="0" borderId="0" xfId="8" applyFont="1" applyAlignment="1">
      <alignment vertical="top" wrapText="1"/>
    </xf>
    <xf numFmtId="0" fontId="20" fillId="0" borderId="0" xfId="0" applyFont="1" applyAlignment="1">
      <alignment vertical="center"/>
    </xf>
    <xf numFmtId="0" fontId="19" fillId="0" borderId="2" xfId="7" applyFont="1" applyBorder="1"/>
    <xf numFmtId="0" fontId="19" fillId="0" borderId="3" xfId="7" applyFont="1" applyBorder="1"/>
    <xf numFmtId="4" fontId="19" fillId="0" borderId="3" xfId="7" applyNumberFormat="1" applyFont="1" applyBorder="1"/>
    <xf numFmtId="0" fontId="19" fillId="0" borderId="4" xfId="7" applyFont="1" applyBorder="1"/>
    <xf numFmtId="0" fontId="30" fillId="0" borderId="0" xfId="1" applyFont="1" applyAlignment="1">
      <alignment horizontal="left" vertical="top" wrapText="1"/>
    </xf>
    <xf numFmtId="0" fontId="26" fillId="0" borderId="0" xfId="0" applyFont="1" applyAlignment="1">
      <alignment horizontal="justify" vertical="top" wrapText="1"/>
    </xf>
    <xf numFmtId="0" fontId="26" fillId="0" borderId="0" xfId="0" applyFont="1" applyAlignment="1">
      <alignment horizontal="left" vertical="top" wrapText="1"/>
    </xf>
    <xf numFmtId="0" fontId="30" fillId="0" borderId="0" xfId="1" applyFont="1" applyAlignment="1">
      <alignment vertical="top" wrapText="1"/>
    </xf>
    <xf numFmtId="0" fontId="34" fillId="0" borderId="0" xfId="0" applyFont="1"/>
    <xf numFmtId="0" fontId="34" fillId="0" borderId="0" xfId="0" applyFont="1" applyAlignment="1">
      <alignment vertical="center"/>
    </xf>
    <xf numFmtId="0" fontId="31" fillId="4" borderId="1" xfId="1" applyFont="1" applyFill="1" applyBorder="1" applyAlignment="1">
      <alignment horizontal="justify" vertical="top" wrapText="1"/>
    </xf>
    <xf numFmtId="0" fontId="30" fillId="0" borderId="0" xfId="1" applyFont="1" applyAlignment="1">
      <alignment horizontal="center" vertical="top" wrapText="1"/>
    </xf>
    <xf numFmtId="0" fontId="35" fillId="0" borderId="0" xfId="0" applyFont="1" applyAlignment="1">
      <alignment horizontal="justify" vertical="top" wrapText="1"/>
    </xf>
    <xf numFmtId="0" fontId="37" fillId="0" borderId="0" xfId="0" applyFont="1" applyAlignment="1">
      <alignment horizontal="justify" vertical="top" wrapText="1"/>
    </xf>
    <xf numFmtId="0" fontId="30" fillId="0" borderId="0" xfId="0" applyFont="1" applyAlignment="1">
      <alignment horizontal="left" vertical="top" wrapText="1"/>
    </xf>
    <xf numFmtId="0" fontId="11" fillId="5" borderId="0" xfId="9" applyFont="1" applyFill="1" applyBorder="1" applyAlignment="1">
      <alignment horizontal="left" vertical="top"/>
    </xf>
    <xf numFmtId="0" fontId="8" fillId="5" borderId="0" xfId="9" applyFont="1" applyFill="1" applyBorder="1"/>
    <xf numFmtId="166" fontId="8" fillId="5" borderId="0" xfId="9" applyNumberFormat="1" applyFont="1" applyFill="1" applyBorder="1"/>
    <xf numFmtId="167" fontId="8" fillId="5" borderId="0" xfId="9" applyNumberFormat="1" applyFont="1" applyFill="1" applyBorder="1"/>
    <xf numFmtId="0" fontId="11" fillId="5" borderId="3" xfId="9" applyFont="1" applyFill="1" applyBorder="1" applyAlignment="1">
      <alignment horizontal="left" vertical="top"/>
    </xf>
    <xf numFmtId="0" fontId="15" fillId="5" borderId="3" xfId="9" applyFont="1" applyFill="1" applyBorder="1"/>
    <xf numFmtId="4" fontId="15" fillId="5" borderId="3" xfId="9" applyNumberFormat="1" applyFont="1" applyFill="1" applyBorder="1"/>
    <xf numFmtId="166" fontId="11" fillId="5" borderId="3" xfId="9" applyNumberFormat="1" applyFont="1" applyFill="1" applyBorder="1" applyAlignment="1"/>
    <xf numFmtId="0" fontId="12" fillId="0" borderId="0" xfId="8" applyFont="1" applyAlignment="1">
      <alignment horizontal="left" vertical="center" wrapText="1"/>
    </xf>
    <xf numFmtId="168" fontId="12" fillId="0" borderId="0" xfId="8" applyNumberFormat="1" applyFont="1"/>
    <xf numFmtId="0" fontId="12" fillId="0" borderId="0" xfId="8" applyFont="1" applyAlignment="1">
      <alignment vertical="center" wrapText="1"/>
    </xf>
    <xf numFmtId="0" fontId="39" fillId="0" borderId="0" xfId="7" applyFont="1"/>
    <xf numFmtId="0" fontId="30" fillId="0" borderId="0" xfId="0" applyFont="1" applyAlignment="1">
      <alignment horizontal="center" vertical="top" wrapText="1"/>
    </xf>
    <xf numFmtId="0" fontId="18" fillId="0" borderId="0" xfId="7" applyFont="1" applyAlignment="1">
      <alignment horizontal="left" vertical="center"/>
    </xf>
    <xf numFmtId="0" fontId="46" fillId="0" borderId="0" xfId="22" applyFont="1" applyAlignment="1">
      <alignment horizontal="left" vertical="top" wrapText="1"/>
    </xf>
    <xf numFmtId="0" fontId="40" fillId="0" borderId="0" xfId="22" applyFont="1" applyAlignment="1">
      <alignment horizontal="left" vertical="top" wrapText="1"/>
    </xf>
    <xf numFmtId="0" fontId="46" fillId="0" borderId="0" xfId="7" applyFont="1" applyAlignment="1">
      <alignment horizontal="left" vertical="top" wrapText="1"/>
    </xf>
    <xf numFmtId="0" fontId="13" fillId="0" borderId="0" xfId="8" applyFont="1" applyAlignment="1">
      <alignment horizontal="left" vertical="top" wrapText="1"/>
    </xf>
    <xf numFmtId="0" fontId="11" fillId="0" borderId="0" xfId="8" applyFont="1" applyAlignment="1">
      <alignment horizontal="left" vertical="top" wrapText="1"/>
    </xf>
    <xf numFmtId="0" fontId="8" fillId="0" borderId="0" xfId="8" applyFont="1" applyAlignment="1">
      <alignment horizontal="center" vertical="top" wrapText="1"/>
    </xf>
    <xf numFmtId="0" fontId="8" fillId="0" borderId="0" xfId="8" applyFont="1" applyAlignment="1">
      <alignment horizontal="left" vertical="top" wrapText="1"/>
    </xf>
    <xf numFmtId="0" fontId="28" fillId="0" borderId="0" xfId="8" applyFont="1" applyAlignment="1">
      <alignment horizontal="left" vertical="top" wrapText="1"/>
    </xf>
    <xf numFmtId="0" fontId="31" fillId="4" borderId="2" xfId="1" applyFont="1" applyFill="1" applyBorder="1" applyAlignment="1">
      <alignment horizontal="left" vertical="top" wrapText="1"/>
    </xf>
    <xf numFmtId="0" fontId="31" fillId="4" borderId="3" xfId="1" applyFont="1" applyFill="1" applyBorder="1" applyAlignment="1">
      <alignment horizontal="left" vertical="top" wrapText="1"/>
    </xf>
    <xf numFmtId="0" fontId="31" fillId="4" borderId="4" xfId="1" applyFont="1" applyFill="1" applyBorder="1" applyAlignment="1">
      <alignment horizontal="left" vertical="top" wrapText="1"/>
    </xf>
    <xf numFmtId="0" fontId="3" fillId="0" borderId="0" xfId="8" applyAlignment="1">
      <alignment vertical="top"/>
    </xf>
    <xf numFmtId="0" fontId="3" fillId="0" borderId="0" xfId="8" applyAlignment="1">
      <alignment vertical="top"/>
    </xf>
    <xf numFmtId="0" fontId="45" fillId="0" borderId="0" xfId="7" applyFont="1" applyAlignment="1">
      <alignment horizontal="left" vertical="top"/>
    </xf>
    <xf numFmtId="0" fontId="45" fillId="0" borderId="0" xfId="7" applyFont="1" applyAlignment="1">
      <alignment horizontal="left" vertical="top" wrapText="1"/>
    </xf>
    <xf numFmtId="0" fontId="40" fillId="0" borderId="0" xfId="7" applyFont="1" applyAlignment="1">
      <alignment horizontal="left" vertical="top" wrapText="1"/>
    </xf>
    <xf numFmtId="4" fontId="40" fillId="0" borderId="0" xfId="7" applyNumberFormat="1" applyFont="1" applyAlignment="1">
      <alignment horizontal="left" vertical="top" wrapText="1"/>
    </xf>
    <xf numFmtId="166" fontId="40" fillId="0" borderId="0" xfId="7" applyNumberFormat="1" applyFont="1" applyAlignment="1">
      <alignment horizontal="left" vertical="top" wrapText="1"/>
    </xf>
    <xf numFmtId="0" fontId="40" fillId="0" borderId="0" xfId="33" applyFont="1" applyAlignment="1">
      <alignment horizontal="left" vertical="top" wrapText="1"/>
    </xf>
    <xf numFmtId="0" fontId="46" fillId="0" borderId="0" xfId="7" applyFont="1" applyAlignment="1">
      <alignment horizontal="left" vertical="top"/>
    </xf>
    <xf numFmtId="0" fontId="40" fillId="0" borderId="0" xfId="42" applyFont="1" applyAlignment="1">
      <alignment horizontal="left" vertical="top"/>
    </xf>
    <xf numFmtId="0" fontId="40" fillId="0" borderId="0" xfId="7" applyFont="1" applyAlignment="1">
      <alignment horizontal="left" vertical="top"/>
    </xf>
    <xf numFmtId="0" fontId="39" fillId="0" borderId="0" xfId="7" applyFont="1" applyAlignment="1">
      <alignment horizontal="left" vertical="top" wrapText="1"/>
    </xf>
    <xf numFmtId="0" fontId="45" fillId="0" borderId="0" xfId="33" applyFont="1" applyAlignment="1">
      <alignment horizontal="left" vertical="top" wrapText="1"/>
    </xf>
    <xf numFmtId="0" fontId="40" fillId="0" borderId="0" xfId="33" quotePrefix="1" applyFont="1" applyAlignment="1">
      <alignment horizontal="left" vertical="top" wrapText="1"/>
    </xf>
    <xf numFmtId="0" fontId="49" fillId="0" borderId="0" xfId="7" applyFont="1" applyAlignment="1">
      <alignment horizontal="left" vertical="top" wrapText="1"/>
    </xf>
    <xf numFmtId="0" fontId="45" fillId="6" borderId="0" xfId="7" applyFont="1" applyFill="1" applyAlignment="1">
      <alignment horizontal="left" vertical="top" wrapText="1"/>
    </xf>
    <xf numFmtId="0" fontId="50" fillId="0" borderId="0" xfId="7" applyFont="1" applyAlignment="1">
      <alignment horizontal="left" vertical="top"/>
    </xf>
    <xf numFmtId="0" fontId="50" fillId="0" borderId="0" xfId="7" applyFont="1" applyAlignment="1">
      <alignment horizontal="left" vertical="top" wrapText="1"/>
    </xf>
    <xf numFmtId="0" fontId="31" fillId="7" borderId="1" xfId="1" applyFont="1" applyFill="1" applyBorder="1" applyAlignment="1">
      <alignment horizontal="left" vertical="top" wrapText="1"/>
    </xf>
    <xf numFmtId="0" fontId="31" fillId="7" borderId="1" xfId="1" applyFont="1" applyFill="1" applyBorder="1" applyAlignment="1">
      <alignment horizontal="left" vertical="top"/>
    </xf>
    <xf numFmtId="165" fontId="31" fillId="7" borderId="1" xfId="1" applyNumberFormat="1" applyFont="1" applyFill="1" applyBorder="1" applyAlignment="1">
      <alignment horizontal="left" vertical="top"/>
    </xf>
    <xf numFmtId="165" fontId="31" fillId="7" borderId="1" xfId="1" applyNumberFormat="1" applyFont="1" applyFill="1" applyBorder="1" applyAlignment="1">
      <alignment horizontal="left" vertical="top" wrapText="1"/>
    </xf>
    <xf numFmtId="0" fontId="4" fillId="0" borderId="0" xfId="7" applyAlignment="1">
      <alignment horizontal="left" vertical="top"/>
    </xf>
    <xf numFmtId="166" fontId="40" fillId="0" borderId="0" xfId="7" applyNumberFormat="1" applyFont="1" applyAlignment="1">
      <alignment horizontal="left" vertical="top"/>
    </xf>
    <xf numFmtId="4" fontId="46" fillId="0" borderId="0" xfId="7" applyNumberFormat="1" applyFont="1" applyAlignment="1">
      <alignment horizontal="left" vertical="top"/>
    </xf>
    <xf numFmtId="166" fontId="39" fillId="0" borderId="0" xfId="7" applyNumberFormat="1" applyFont="1" applyAlignment="1">
      <alignment horizontal="left" vertical="top"/>
    </xf>
    <xf numFmtId="166" fontId="46" fillId="0" borderId="0" xfId="7" applyNumberFormat="1" applyFont="1" applyAlignment="1">
      <alignment horizontal="left" vertical="top"/>
    </xf>
    <xf numFmtId="49" fontId="45" fillId="0" borderId="0" xfId="42" applyNumberFormat="1" applyFont="1" applyAlignment="1">
      <alignment horizontal="left" vertical="top" wrapText="1"/>
    </xf>
    <xf numFmtId="49" fontId="40" fillId="0" borderId="0" xfId="42" applyNumberFormat="1" applyFont="1" applyAlignment="1">
      <alignment horizontal="left" vertical="top"/>
    </xf>
    <xf numFmtId="166" fontId="39" fillId="0" borderId="0" xfId="42" applyNumberFormat="1" applyFont="1" applyAlignment="1">
      <alignment horizontal="left" vertical="top"/>
    </xf>
    <xf numFmtId="4" fontId="40" fillId="0" borderId="0" xfId="7" applyNumberFormat="1" applyFont="1" applyAlignment="1">
      <alignment horizontal="left" vertical="top"/>
    </xf>
    <xf numFmtId="0" fontId="39" fillId="0" borderId="0" xfId="7" applyFont="1" applyAlignment="1">
      <alignment horizontal="left" vertical="top"/>
    </xf>
    <xf numFmtId="0" fontId="48" fillId="0" borderId="0" xfId="7" applyFont="1" applyAlignment="1">
      <alignment horizontal="left" vertical="top"/>
    </xf>
    <xf numFmtId="4" fontId="46" fillId="0" borderId="0" xfId="7" applyNumberFormat="1" applyFont="1" applyAlignment="1">
      <alignment horizontal="left" vertical="top" wrapText="1"/>
    </xf>
    <xf numFmtId="0" fontId="49" fillId="0" borderId="0" xfId="7" applyFont="1" applyAlignment="1">
      <alignment horizontal="left" vertical="top"/>
    </xf>
    <xf numFmtId="4" fontId="49" fillId="0" borderId="0" xfId="7" applyNumberFormat="1" applyFont="1" applyAlignment="1">
      <alignment horizontal="left" vertical="top"/>
    </xf>
    <xf numFmtId="166" fontId="49" fillId="0" borderId="0" xfId="7" applyNumberFormat="1" applyFont="1" applyAlignment="1">
      <alignment horizontal="left" vertical="top"/>
    </xf>
    <xf numFmtId="0" fontId="45" fillId="6" borderId="0" xfId="7" applyFont="1" applyFill="1" applyAlignment="1">
      <alignment horizontal="left" vertical="top"/>
    </xf>
    <xf numFmtId="4" fontId="45" fillId="6" borderId="0" xfId="7" applyNumberFormat="1" applyFont="1" applyFill="1" applyAlignment="1">
      <alignment horizontal="left" vertical="top"/>
    </xf>
    <xf numFmtId="166" fontId="45" fillId="6" borderId="0" xfId="7" applyNumberFormat="1" applyFont="1" applyFill="1" applyAlignment="1">
      <alignment horizontal="left" vertical="top"/>
    </xf>
    <xf numFmtId="4" fontId="50" fillId="0" borderId="0" xfId="7" applyNumberFormat="1" applyFont="1" applyAlignment="1">
      <alignment horizontal="left" vertical="top"/>
    </xf>
    <xf numFmtId="166" fontId="50" fillId="0" borderId="0" xfId="7" applyNumberFormat="1" applyFont="1" applyAlignment="1">
      <alignment horizontal="left" vertical="top"/>
    </xf>
    <xf numFmtId="0" fontId="29" fillId="0" borderId="0" xfId="0" applyFont="1" applyAlignment="1">
      <alignment vertical="top"/>
    </xf>
    <xf numFmtId="0" fontId="31" fillId="0" borderId="0" xfId="0" applyFont="1" applyAlignment="1">
      <alignment horizontal="left" vertical="top"/>
    </xf>
    <xf numFmtId="0" fontId="10" fillId="0" borderId="0" xfId="0" applyFont="1" applyAlignment="1">
      <alignment vertical="top"/>
    </xf>
    <xf numFmtId="0" fontId="31" fillId="4" borderId="1" xfId="1" applyFont="1" applyFill="1" applyBorder="1" applyAlignment="1">
      <alignment horizontal="center" vertical="top" wrapText="1"/>
    </xf>
    <xf numFmtId="0" fontId="31" fillId="4" borderId="1" xfId="1" applyFont="1" applyFill="1" applyBorder="1" applyAlignment="1">
      <alignment horizontal="center" vertical="top"/>
    </xf>
    <xf numFmtId="165" fontId="31" fillId="4" borderId="1" xfId="1" applyNumberFormat="1" applyFont="1" applyFill="1" applyBorder="1" applyAlignment="1">
      <alignment horizontal="center" vertical="top"/>
    </xf>
    <xf numFmtId="165" fontId="31" fillId="4" borderId="1" xfId="1" applyNumberFormat="1" applyFont="1" applyFill="1" applyBorder="1" applyAlignment="1">
      <alignment horizontal="center" vertical="top" wrapText="1"/>
    </xf>
    <xf numFmtId="0" fontId="31" fillId="0" borderId="2" xfId="1" applyFont="1" applyBorder="1" applyAlignment="1">
      <alignment horizontal="center" vertical="top" wrapText="1"/>
    </xf>
    <xf numFmtId="0" fontId="31" fillId="0" borderId="3" xfId="1" applyFont="1" applyBorder="1" applyAlignment="1">
      <alignment horizontal="center" vertical="top" wrapText="1"/>
    </xf>
    <xf numFmtId="0" fontId="31" fillId="0" borderId="4" xfId="1" applyFont="1" applyBorder="1" applyAlignment="1">
      <alignment horizontal="center" vertical="top" wrapText="1"/>
    </xf>
    <xf numFmtId="0" fontId="30" fillId="0" borderId="0" xfId="9" applyFont="1" applyFill="1" applyBorder="1" applyAlignment="1">
      <alignment horizontal="justify" vertical="top" wrapText="1"/>
    </xf>
    <xf numFmtId="0" fontId="30" fillId="0" borderId="0" xfId="3" applyFont="1" applyAlignment="1">
      <alignment horizontal="center" vertical="top"/>
    </xf>
    <xf numFmtId="167" fontId="30" fillId="0" borderId="0" xfId="1" applyNumberFormat="1" applyFont="1" applyAlignment="1">
      <alignment horizontal="center" vertical="top"/>
    </xf>
    <xf numFmtId="167" fontId="31" fillId="0" borderId="0" xfId="1" applyNumberFormat="1" applyFont="1" applyAlignment="1">
      <alignment horizontal="right" vertical="top"/>
    </xf>
    <xf numFmtId="0" fontId="32" fillId="0" borderId="0" xfId="3" applyFont="1" applyAlignment="1">
      <alignment horizontal="center" vertical="top"/>
    </xf>
    <xf numFmtId="165" fontId="31" fillId="0" borderId="0" xfId="1" applyNumberFormat="1" applyFont="1" applyAlignment="1">
      <alignment horizontal="center" vertical="top"/>
    </xf>
    <xf numFmtId="165" fontId="31" fillId="0" borderId="0" xfId="1" applyNumberFormat="1" applyFont="1" applyAlignment="1">
      <alignment horizontal="center" vertical="top" wrapText="1"/>
    </xf>
    <xf numFmtId="0" fontId="26" fillId="0" borderId="0" xfId="0" applyFont="1" applyAlignment="1">
      <alignment horizontal="center" vertical="top"/>
    </xf>
    <xf numFmtId="0" fontId="30" fillId="0" borderId="0" xfId="1" applyFont="1" applyAlignment="1">
      <alignment horizontal="center" vertical="top"/>
    </xf>
    <xf numFmtId="16" fontId="26" fillId="0" borderId="0" xfId="0" applyNumberFormat="1" applyFont="1" applyAlignment="1">
      <alignment horizontal="center" vertical="top"/>
    </xf>
    <xf numFmtId="0" fontId="27" fillId="0" borderId="0" xfId="0" applyFont="1" applyAlignment="1">
      <alignment vertical="top"/>
    </xf>
    <xf numFmtId="0" fontId="30" fillId="0" borderId="0" xfId="0" applyFont="1" applyAlignment="1">
      <alignment horizontal="justify" vertical="top" wrapText="1"/>
    </xf>
    <xf numFmtId="0" fontId="33" fillId="5" borderId="2" xfId="0" applyFont="1" applyFill="1" applyBorder="1" applyAlignment="1">
      <alignment horizontal="left" vertical="top" wrapText="1"/>
    </xf>
    <xf numFmtId="0" fontId="33" fillId="5" borderId="3" xfId="0" applyFont="1" applyFill="1" applyBorder="1" applyAlignment="1">
      <alignment horizontal="left" vertical="top" wrapText="1"/>
    </xf>
    <xf numFmtId="0" fontId="33" fillId="5" borderId="4" xfId="0" applyFont="1" applyFill="1" applyBorder="1" applyAlignment="1">
      <alignment horizontal="left" vertical="top" wrapText="1"/>
    </xf>
    <xf numFmtId="167" fontId="31" fillId="5" borderId="1" xfId="1" applyNumberFormat="1" applyFont="1" applyFill="1" applyBorder="1" applyAlignment="1">
      <alignment horizontal="right" vertical="top"/>
    </xf>
    <xf numFmtId="0" fontId="33" fillId="0" borderId="0" xfId="0" applyFont="1" applyAlignment="1">
      <alignment horizontal="left" vertical="top" wrapText="1"/>
    </xf>
    <xf numFmtId="0" fontId="31" fillId="4" borderId="6" xfId="1" applyFont="1" applyFill="1" applyBorder="1" applyAlignment="1">
      <alignment horizontal="center" vertical="top" wrapText="1"/>
    </xf>
    <xf numFmtId="0" fontId="35" fillId="5" borderId="1" xfId="1" applyFont="1" applyFill="1" applyBorder="1" applyAlignment="1">
      <alignment horizontal="left" vertical="top" wrapText="1"/>
    </xf>
    <xf numFmtId="0" fontId="30" fillId="4" borderId="3" xfId="1" applyFont="1" applyFill="1" applyBorder="1" applyAlignment="1">
      <alignment horizontal="center" vertical="top"/>
    </xf>
    <xf numFmtId="4" fontId="30" fillId="4" borderId="3" xfId="1" applyNumberFormat="1" applyFont="1" applyFill="1" applyBorder="1" applyAlignment="1">
      <alignment vertical="top"/>
    </xf>
    <xf numFmtId="165" fontId="30" fillId="4" borderId="3" xfId="1" applyNumberFormat="1" applyFont="1" applyFill="1" applyBorder="1" applyAlignment="1">
      <alignment vertical="top"/>
    </xf>
    <xf numFmtId="165" fontId="30" fillId="4" borderId="4" xfId="1" applyNumberFormat="1" applyFont="1" applyFill="1" applyBorder="1" applyAlignment="1">
      <alignment horizontal="right" vertical="top"/>
    </xf>
    <xf numFmtId="0" fontId="11" fillId="0" borderId="5" xfId="1" applyFont="1" applyBorder="1" applyAlignment="1">
      <alignment horizontal="center" vertical="top" wrapText="1"/>
    </xf>
    <xf numFmtId="0" fontId="30" fillId="0" borderId="5" xfId="0" applyFont="1" applyBorder="1" applyAlignment="1">
      <alignment horizontal="left" vertical="top" wrapText="1"/>
    </xf>
    <xf numFmtId="0" fontId="30" fillId="0" borderId="0" xfId="0" applyFont="1" applyAlignment="1">
      <alignment horizontal="center" vertical="top"/>
    </xf>
    <xf numFmtId="2" fontId="30" fillId="0" borderId="0" xfId="0" applyNumberFormat="1" applyFont="1" applyAlignment="1">
      <alignment horizontal="center" vertical="top"/>
    </xf>
    <xf numFmtId="166" fontId="30" fillId="0" borderId="0" xfId="6" applyNumberFormat="1" applyFont="1" applyFill="1" applyBorder="1" applyAlignment="1">
      <alignment horizontal="center" vertical="top"/>
    </xf>
    <xf numFmtId="166" fontId="31" fillId="0" borderId="0" xfId="6" applyNumberFormat="1" applyFont="1" applyFill="1" applyBorder="1" applyAlignment="1">
      <alignment horizontal="center" vertical="top"/>
    </xf>
    <xf numFmtId="0" fontId="31" fillId="5" borderId="2" xfId="0" applyFont="1" applyFill="1" applyBorder="1" applyAlignment="1">
      <alignment horizontal="left" vertical="top" wrapText="1"/>
    </xf>
    <xf numFmtId="0" fontId="31" fillId="5" borderId="3" xfId="0" applyFont="1" applyFill="1" applyBorder="1" applyAlignment="1">
      <alignment horizontal="left" vertical="top" wrapText="1"/>
    </xf>
    <xf numFmtId="166" fontId="31" fillId="5" borderId="4" xfId="6" applyNumberFormat="1" applyFont="1" applyFill="1" applyBorder="1" applyAlignment="1">
      <alignment horizontal="center" vertical="top"/>
    </xf>
    <xf numFmtId="0" fontId="14" fillId="0" borderId="0" xfId="0" applyFont="1" applyAlignment="1">
      <alignment vertical="top"/>
    </xf>
    <xf numFmtId="0" fontId="31" fillId="0" borderId="0" xfId="1" applyFont="1" applyAlignment="1">
      <alignment horizontal="center" vertical="top" wrapText="1"/>
    </xf>
    <xf numFmtId="0" fontId="35" fillId="0" borderId="0" xfId="1" applyFont="1" applyAlignment="1">
      <alignment horizontal="left" vertical="top" wrapText="1"/>
    </xf>
    <xf numFmtId="4" fontId="30" fillId="0" borderId="0" xfId="1" applyNumberFormat="1" applyFont="1" applyAlignment="1">
      <alignment vertical="top"/>
    </xf>
    <xf numFmtId="165" fontId="30" fillId="0" borderId="0" xfId="1" applyNumberFormat="1" applyFont="1" applyAlignment="1">
      <alignment vertical="top"/>
    </xf>
    <xf numFmtId="165" fontId="30" fillId="0" borderId="0" xfId="1" applyNumberFormat="1" applyFont="1" applyAlignment="1">
      <alignment horizontal="right" vertical="top"/>
    </xf>
    <xf numFmtId="0" fontId="4" fillId="0" borderId="0" xfId="7" applyAlignment="1">
      <alignment vertical="top"/>
    </xf>
    <xf numFmtId="4" fontId="30" fillId="0" borderId="0" xfId="1" applyNumberFormat="1" applyFont="1" applyAlignment="1">
      <alignment horizontal="center" vertical="top"/>
    </xf>
    <xf numFmtId="166" fontId="35" fillId="0" borderId="0" xfId="6" applyNumberFormat="1" applyFont="1" applyFill="1" applyBorder="1" applyAlignment="1">
      <alignment horizontal="center" vertical="top"/>
    </xf>
    <xf numFmtId="0" fontId="36" fillId="0" borderId="0" xfId="1" applyFont="1" applyAlignment="1">
      <alignment horizontal="left" vertical="top" wrapText="1"/>
    </xf>
    <xf numFmtId="0" fontId="10" fillId="0" borderId="0" xfId="0" applyFont="1" applyAlignment="1">
      <alignment horizontal="right" vertical="top"/>
    </xf>
    <xf numFmtId="0" fontId="29" fillId="0" borderId="0" xfId="0" applyFont="1" applyAlignment="1">
      <alignment horizontal="justify" vertical="top"/>
    </xf>
    <xf numFmtId="165" fontId="29" fillId="0" borderId="0" xfId="0" applyNumberFormat="1" applyFont="1" applyAlignment="1">
      <alignment vertical="top"/>
    </xf>
    <xf numFmtId="0" fontId="8" fillId="0" borderId="5" xfId="0" applyFont="1" applyBorder="1" applyAlignment="1">
      <alignment horizontal="left" vertical="top" wrapText="1"/>
    </xf>
    <xf numFmtId="0" fontId="31" fillId="0" borderId="3" xfId="0" applyFont="1" applyBorder="1" applyAlignment="1">
      <alignment horizontal="left" vertical="top" wrapText="1"/>
    </xf>
    <xf numFmtId="166" fontId="31" fillId="0" borderId="4" xfId="6" applyNumberFormat="1" applyFont="1" applyFill="1" applyBorder="1" applyAlignment="1">
      <alignment horizontal="center" vertical="top"/>
    </xf>
    <xf numFmtId="173" fontId="12" fillId="0" borderId="0" xfId="8" applyNumberFormat="1" applyFont="1"/>
    <xf numFmtId="173" fontId="11" fillId="5" borderId="3" xfId="9" applyNumberFormat="1" applyFont="1" applyFill="1" applyBorder="1" applyAlignment="1"/>
    <xf numFmtId="173" fontId="9" fillId="0" borderId="0" xfId="8" applyNumberFormat="1" applyFont="1"/>
  </cellXfs>
  <cellStyles count="63">
    <cellStyle name="A4 Small 210 x 297 mm" xfId="13" xr:uid="{00000000-0005-0000-0000-00003A000000}"/>
    <cellStyle name="Comma 2" xfId="45" xr:uid="{00000000-0005-0000-0000-000000000000}"/>
    <cellStyle name="Comma 3" xfId="46" xr:uid="{00000000-0005-0000-0000-000001000000}"/>
    <cellStyle name="Comma 4" xfId="14" xr:uid="{00000000-0005-0000-0000-00003B000000}"/>
    <cellStyle name="Comma 4 2" xfId="52" xr:uid="{00000000-0005-0000-0000-000002000000}"/>
    <cellStyle name="Currency 2" xfId="15" xr:uid="{00000000-0005-0000-0000-00003C000000}"/>
    <cellStyle name="Excel Built-in Neutral" xfId="5" xr:uid="{00000000-0005-0000-0000-000000000000}"/>
    <cellStyle name="Excel Built-in Normal" xfId="16" xr:uid="{00000000-0005-0000-0000-00003D000000}"/>
    <cellStyle name="Neutralno 2" xfId="9" xr:uid="{00000000-0005-0000-0000-000001000000}"/>
    <cellStyle name="Normal 10" xfId="17" xr:uid="{00000000-0005-0000-0000-00003E000000}"/>
    <cellStyle name="Normal 10 2" xfId="18" xr:uid="{00000000-0005-0000-0000-00003F000000}"/>
    <cellStyle name="Normal 13 2" xfId="19" xr:uid="{00000000-0005-0000-0000-000040000000}"/>
    <cellStyle name="Normal 140" xfId="1" xr:uid="{00000000-0005-0000-0000-000002000000}"/>
    <cellStyle name="Normal 2" xfId="12" xr:uid="{ED77EC8E-A6D3-4184-99D4-0016627248EE}"/>
    <cellStyle name="Normal 2 2" xfId="21" xr:uid="{00000000-0005-0000-0000-000042000000}"/>
    <cellStyle name="Normal 2 2 2" xfId="22" xr:uid="{00000000-0005-0000-0000-000043000000}"/>
    <cellStyle name="Normal 2 3" xfId="23" xr:uid="{00000000-0005-0000-0000-000044000000}"/>
    <cellStyle name="Normal 2 3 2" xfId="24" xr:uid="{00000000-0005-0000-0000-000045000000}"/>
    <cellStyle name="Normal 2 4" xfId="20" xr:uid="{00000000-0005-0000-0000-000041000000}"/>
    <cellStyle name="Normal 3" xfId="25" xr:uid="{00000000-0005-0000-0000-000046000000}"/>
    <cellStyle name="Normal 3 2" xfId="55" xr:uid="{00000000-0005-0000-0000-000005000000}"/>
    <cellStyle name="Normal 3 2 2" xfId="26" xr:uid="{00000000-0005-0000-0000-000047000000}"/>
    <cellStyle name="Normal 3 3" xfId="47" xr:uid="{00000000-0005-0000-0000-000004000000}"/>
    <cellStyle name="Normal 4" xfId="27" xr:uid="{00000000-0005-0000-0000-000048000000}"/>
    <cellStyle name="Normal 4 2" xfId="28" xr:uid="{00000000-0005-0000-0000-000049000000}"/>
    <cellStyle name="Normal 4 3" xfId="48" xr:uid="{00000000-0005-0000-0000-000006000000}"/>
    <cellStyle name="Normal 5" xfId="51" xr:uid="{00000000-0005-0000-0000-000007000000}"/>
    <cellStyle name="Normal 7" xfId="29" xr:uid="{00000000-0005-0000-0000-00004A000000}"/>
    <cellStyle name="Normal 7 2" xfId="56" xr:uid="{00000000-0005-0000-0000-000008000000}"/>
    <cellStyle name="Normal 8 2" xfId="30" xr:uid="{00000000-0005-0000-0000-00004B000000}"/>
    <cellStyle name="Normal_ka_kod" xfId="49" xr:uid="{00000000-0005-0000-0000-000009000000}"/>
    <cellStyle name="Normal_ZADAR_trosk_GRA_OBRT-BANKA" xfId="42" xr:uid="{59885389-B4A3-4E89-A690-BCCD69D9A114}"/>
    <cellStyle name="Normalno" xfId="0" builtinId="0"/>
    <cellStyle name="Normalno 2" xfId="7" xr:uid="{00000000-0005-0000-0000-000004000000}"/>
    <cellStyle name="Normalno 2 2" xfId="31" xr:uid="{00000000-0005-0000-0000-00004F000000}"/>
    <cellStyle name="Normalno 2 2 2" xfId="10" xr:uid="{10BA24C3-0E0A-4A3F-85A5-9C1270B78601}"/>
    <cellStyle name="Normalno 2 3" xfId="53" xr:uid="{00000000-0005-0000-0000-00000E000000}"/>
    <cellStyle name="Normalno 3" xfId="8" xr:uid="{00000000-0005-0000-0000-000005000000}"/>
    <cellStyle name="Normalno 3 2" xfId="33" xr:uid="{00000000-0005-0000-0000-000051000000}"/>
    <cellStyle name="Normalno 3 3" xfId="32" xr:uid="{00000000-0005-0000-0000-000050000000}"/>
    <cellStyle name="Normalno 3 4" xfId="58" xr:uid="{00000000-0005-0000-0000-00000F000000}"/>
    <cellStyle name="Normalno 4" xfId="60" xr:uid="{00000000-0005-0000-0000-000010000000}"/>
    <cellStyle name="Normalno 5" xfId="34" xr:uid="{00000000-0005-0000-0000-000052000000}"/>
    <cellStyle name="Normalno 6" xfId="61" xr:uid="{00000000-0005-0000-0000-000012000000}"/>
    <cellStyle name="Normalno 7" xfId="43" xr:uid="{00000000-0005-0000-0000-000066000000}"/>
    <cellStyle name="Normalno 9" xfId="35" xr:uid="{00000000-0005-0000-0000-000053000000}"/>
    <cellStyle name="Obično 2" xfId="36" xr:uid="{00000000-0005-0000-0000-000054000000}"/>
    <cellStyle name="Obično 2 2" xfId="2" xr:uid="{00000000-0005-0000-0000-000006000000}"/>
    <cellStyle name="Obično 31" xfId="3" xr:uid="{00000000-0005-0000-0000-000007000000}"/>
    <cellStyle name="Obično_CRNO_A. GRAĐ-cesta_TR" xfId="57" xr:uid="{00000000-0005-0000-0000-000013000000}"/>
    <cellStyle name="Percent 3" xfId="37" xr:uid="{00000000-0005-0000-0000-000056000000}"/>
    <cellStyle name="STAVKE" xfId="50" xr:uid="{00000000-0005-0000-0000-000015000000}"/>
    <cellStyle name="Style 1" xfId="59" xr:uid="{00000000-0005-0000-0000-000016000000}"/>
    <cellStyle name="Valuta" xfId="6" builtinId="4"/>
    <cellStyle name="Valuta 2" xfId="39" xr:uid="{00000000-0005-0000-0000-000058000000}"/>
    <cellStyle name="Valuta 3" xfId="38" xr:uid="{00000000-0005-0000-0000-000057000000}"/>
    <cellStyle name="Zarez 2" xfId="11" xr:uid="{00000000-0005-0000-0000-000038000000}"/>
    <cellStyle name="Zarez 2 2" xfId="4" xr:uid="{00000000-0005-0000-0000-000009000000}"/>
    <cellStyle name="Zarez 2 3" xfId="54" xr:uid="{00000000-0005-0000-0000-000018000000}"/>
    <cellStyle name="Zarez 3" xfId="40" xr:uid="{00000000-0005-0000-0000-000059000000}"/>
    <cellStyle name="Zarez 3 2" xfId="62" xr:uid="{00000000-0005-0000-0000-000019000000}"/>
    <cellStyle name="Zarez 4" xfId="41" xr:uid="{661BB1A6-656B-421D-A2C1-4D150590C378}"/>
    <cellStyle name="Zarez 5" xfId="44" xr:uid="{00000000-0005-0000-0000-00006F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9C6500"/>
      <rgbColor rgb="FF800080"/>
      <rgbColor rgb="FF008080"/>
      <rgbColor rgb="FFC5E0B4"/>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EB9C"/>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cid:image010.png@01DA4A24.7C58BF8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66676</xdr:colOff>
      <xdr:row>0</xdr:row>
      <xdr:rowOff>57151</xdr:rowOff>
    </xdr:from>
    <xdr:to>
      <xdr:col>2</xdr:col>
      <xdr:colOff>576046</xdr:colOff>
      <xdr:row>1</xdr:row>
      <xdr:rowOff>161926</xdr:rowOff>
    </xdr:to>
    <xdr:pic>
      <xdr:nvPicPr>
        <xdr:cNvPr id="2" name="Slika 1" descr="cid:image010.png@01DA4A24.7C58BF80">
          <a:extLst>
            <a:ext uri="{FF2B5EF4-FFF2-40B4-BE49-F238E27FC236}">
              <a16:creationId xmlns:a16="http://schemas.microsoft.com/office/drawing/2014/main" id="{A48D85B6-93EA-4C76-B5E2-14622BCDF912}"/>
            </a:ext>
          </a:extLst>
        </xdr:cNvPr>
        <xdr:cNvPicPr>
          <a:picLocks noChangeAspect="1" noChangeArrowheads="1"/>
        </xdr:cNvPicPr>
      </xdr:nvPicPr>
      <xdr:blipFill rotWithShape="1">
        <a:blip xmlns:r="http://schemas.openxmlformats.org/officeDocument/2006/relationships" r:embed="rId1" r:link="rId2" cstate="print">
          <a:extLst>
            <a:ext uri="{28A0092B-C50C-407E-A947-70E740481C1C}">
              <a14:useLocalDpi xmlns:a14="http://schemas.microsoft.com/office/drawing/2010/main" val="0"/>
            </a:ext>
          </a:extLst>
        </a:blip>
        <a:srcRect l="5468" t="14042" r="8871" b="48936"/>
        <a:stretch>
          <a:fillRect/>
        </a:stretch>
      </xdr:blipFill>
      <xdr:spPr bwMode="auto">
        <a:xfrm>
          <a:off x="66676" y="57151"/>
          <a:ext cx="1747620" cy="30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8"/>
  <sheetViews>
    <sheetView showZeros="0" tabSelected="1" zoomScaleNormal="100" workbookViewId="0">
      <selection activeCell="C21" sqref="C21"/>
    </sheetView>
  </sheetViews>
  <sheetFormatPr defaultRowHeight="13.2"/>
  <cols>
    <col min="1" max="1" width="8.88671875" style="3"/>
    <col min="2" max="2" width="9.6640625" style="3" customWidth="1"/>
    <col min="3" max="257" width="8.88671875" style="3"/>
    <col min="258" max="258" width="8.6640625" style="3" customWidth="1"/>
    <col min="259" max="513" width="8.88671875" style="3"/>
    <col min="514" max="514" width="8.6640625" style="3" customWidth="1"/>
    <col min="515" max="769" width="8.88671875" style="3"/>
    <col min="770" max="770" width="8.6640625" style="3" customWidth="1"/>
    <col min="771" max="1025" width="8.88671875" style="3"/>
    <col min="1026" max="1026" width="8.6640625" style="3" customWidth="1"/>
    <col min="1027" max="1281" width="8.88671875" style="3"/>
    <col min="1282" max="1282" width="8.6640625" style="3" customWidth="1"/>
    <col min="1283" max="1537" width="8.88671875" style="3"/>
    <col min="1538" max="1538" width="8.6640625" style="3" customWidth="1"/>
    <col min="1539" max="1793" width="8.88671875" style="3"/>
    <col min="1794" max="1794" width="8.6640625" style="3" customWidth="1"/>
    <col min="1795" max="2049" width="8.88671875" style="3"/>
    <col min="2050" max="2050" width="8.6640625" style="3" customWidth="1"/>
    <col min="2051" max="2305" width="8.88671875" style="3"/>
    <col min="2306" max="2306" width="8.6640625" style="3" customWidth="1"/>
    <col min="2307" max="2561" width="8.88671875" style="3"/>
    <col min="2562" max="2562" width="8.6640625" style="3" customWidth="1"/>
    <col min="2563" max="2817" width="8.88671875" style="3"/>
    <col min="2818" max="2818" width="8.6640625" style="3" customWidth="1"/>
    <col min="2819" max="3073" width="8.88671875" style="3"/>
    <col min="3074" max="3074" width="8.6640625" style="3" customWidth="1"/>
    <col min="3075" max="3329" width="8.88671875" style="3"/>
    <col min="3330" max="3330" width="8.6640625" style="3" customWidth="1"/>
    <col min="3331" max="3585" width="8.88671875" style="3"/>
    <col min="3586" max="3586" width="8.6640625" style="3" customWidth="1"/>
    <col min="3587" max="3841" width="8.88671875" style="3"/>
    <col min="3842" max="3842" width="8.6640625" style="3" customWidth="1"/>
    <col min="3843" max="4097" width="8.88671875" style="3"/>
    <col min="4098" max="4098" width="8.6640625" style="3" customWidth="1"/>
    <col min="4099" max="4353" width="8.88671875" style="3"/>
    <col min="4354" max="4354" width="8.6640625" style="3" customWidth="1"/>
    <col min="4355" max="4609" width="8.88671875" style="3"/>
    <col min="4610" max="4610" width="8.6640625" style="3" customWidth="1"/>
    <col min="4611" max="4865" width="8.88671875" style="3"/>
    <col min="4866" max="4866" width="8.6640625" style="3" customWidth="1"/>
    <col min="4867" max="5121" width="8.88671875" style="3"/>
    <col min="5122" max="5122" width="8.6640625" style="3" customWidth="1"/>
    <col min="5123" max="5377" width="8.88671875" style="3"/>
    <col min="5378" max="5378" width="8.6640625" style="3" customWidth="1"/>
    <col min="5379" max="5633" width="8.88671875" style="3"/>
    <col min="5634" max="5634" width="8.6640625" style="3" customWidth="1"/>
    <col min="5635" max="5889" width="8.88671875" style="3"/>
    <col min="5890" max="5890" width="8.6640625" style="3" customWidth="1"/>
    <col min="5891" max="6145" width="8.88671875" style="3"/>
    <col min="6146" max="6146" width="8.6640625" style="3" customWidth="1"/>
    <col min="6147" max="6401" width="8.88671875" style="3"/>
    <col min="6402" max="6402" width="8.6640625" style="3" customWidth="1"/>
    <col min="6403" max="6657" width="8.88671875" style="3"/>
    <col min="6658" max="6658" width="8.6640625" style="3" customWidth="1"/>
    <col min="6659" max="6913" width="8.88671875" style="3"/>
    <col min="6914" max="6914" width="8.6640625" style="3" customWidth="1"/>
    <col min="6915" max="7169" width="8.88671875" style="3"/>
    <col min="7170" max="7170" width="8.6640625" style="3" customWidth="1"/>
    <col min="7171" max="7425" width="8.88671875" style="3"/>
    <col min="7426" max="7426" width="8.6640625" style="3" customWidth="1"/>
    <col min="7427" max="7681" width="8.88671875" style="3"/>
    <col min="7682" max="7682" width="8.6640625" style="3" customWidth="1"/>
    <col min="7683" max="7937" width="8.88671875" style="3"/>
    <col min="7938" max="7938" width="8.6640625" style="3" customWidth="1"/>
    <col min="7939" max="8193" width="8.88671875" style="3"/>
    <col min="8194" max="8194" width="8.6640625" style="3" customWidth="1"/>
    <col min="8195" max="8449" width="8.88671875" style="3"/>
    <col min="8450" max="8450" width="8.6640625" style="3" customWidth="1"/>
    <col min="8451" max="8705" width="8.88671875" style="3"/>
    <col min="8706" max="8706" width="8.6640625" style="3" customWidth="1"/>
    <col min="8707" max="8961" width="8.88671875" style="3"/>
    <col min="8962" max="8962" width="8.6640625" style="3" customWidth="1"/>
    <col min="8963" max="9217" width="8.88671875" style="3"/>
    <col min="9218" max="9218" width="8.6640625" style="3" customWidth="1"/>
    <col min="9219" max="9473" width="8.88671875" style="3"/>
    <col min="9474" max="9474" width="8.6640625" style="3" customWidth="1"/>
    <col min="9475" max="9729" width="8.88671875" style="3"/>
    <col min="9730" max="9730" width="8.6640625" style="3" customWidth="1"/>
    <col min="9731" max="9985" width="8.88671875" style="3"/>
    <col min="9986" max="9986" width="8.6640625" style="3" customWidth="1"/>
    <col min="9987" max="10241" width="8.88671875" style="3"/>
    <col min="10242" max="10242" width="8.6640625" style="3" customWidth="1"/>
    <col min="10243" max="10497" width="8.88671875" style="3"/>
    <col min="10498" max="10498" width="8.6640625" style="3" customWidth="1"/>
    <col min="10499" max="10753" width="8.88671875" style="3"/>
    <col min="10754" max="10754" width="8.6640625" style="3" customWidth="1"/>
    <col min="10755" max="11009" width="8.88671875" style="3"/>
    <col min="11010" max="11010" width="8.6640625" style="3" customWidth="1"/>
    <col min="11011" max="11265" width="8.88671875" style="3"/>
    <col min="11266" max="11266" width="8.6640625" style="3" customWidth="1"/>
    <col min="11267" max="11521" width="8.88671875" style="3"/>
    <col min="11522" max="11522" width="8.6640625" style="3" customWidth="1"/>
    <col min="11523" max="11777" width="8.88671875" style="3"/>
    <col min="11778" max="11778" width="8.6640625" style="3" customWidth="1"/>
    <col min="11779" max="12033" width="8.88671875" style="3"/>
    <col min="12034" max="12034" width="8.6640625" style="3" customWidth="1"/>
    <col min="12035" max="12289" width="8.88671875" style="3"/>
    <col min="12290" max="12290" width="8.6640625" style="3" customWidth="1"/>
    <col min="12291" max="12545" width="8.88671875" style="3"/>
    <col min="12546" max="12546" width="8.6640625" style="3" customWidth="1"/>
    <col min="12547" max="12801" width="8.88671875" style="3"/>
    <col min="12802" max="12802" width="8.6640625" style="3" customWidth="1"/>
    <col min="12803" max="13057" width="8.88671875" style="3"/>
    <col min="13058" max="13058" width="8.6640625" style="3" customWidth="1"/>
    <col min="13059" max="13313" width="8.88671875" style="3"/>
    <col min="13314" max="13314" width="8.6640625" style="3" customWidth="1"/>
    <col min="13315" max="13569" width="8.88671875" style="3"/>
    <col min="13570" max="13570" width="8.6640625" style="3" customWidth="1"/>
    <col min="13571" max="13825" width="8.88671875" style="3"/>
    <col min="13826" max="13826" width="8.6640625" style="3" customWidth="1"/>
    <col min="13827" max="14081" width="8.88671875" style="3"/>
    <col min="14082" max="14082" width="8.6640625" style="3" customWidth="1"/>
    <col min="14083" max="14337" width="8.88671875" style="3"/>
    <col min="14338" max="14338" width="8.6640625" style="3" customWidth="1"/>
    <col min="14339" max="14593" width="8.88671875" style="3"/>
    <col min="14594" max="14594" width="8.6640625" style="3" customWidth="1"/>
    <col min="14595" max="14849" width="8.88671875" style="3"/>
    <col min="14850" max="14850" width="8.6640625" style="3" customWidth="1"/>
    <col min="14851" max="15105" width="8.88671875" style="3"/>
    <col min="15106" max="15106" width="8.6640625" style="3" customWidth="1"/>
    <col min="15107" max="15361" width="8.88671875" style="3"/>
    <col min="15362" max="15362" width="8.6640625" style="3" customWidth="1"/>
    <col min="15363" max="15617" width="8.88671875" style="3"/>
    <col min="15618" max="15618" width="8.6640625" style="3" customWidth="1"/>
    <col min="15619" max="15873" width="8.88671875" style="3"/>
    <col min="15874" max="15874" width="8.6640625" style="3" customWidth="1"/>
    <col min="15875" max="16129" width="8.88671875" style="3"/>
    <col min="16130" max="16130" width="8.6640625" style="3" customWidth="1"/>
    <col min="16131" max="16384" width="8.88671875" style="3"/>
  </cols>
  <sheetData>
    <row r="1" spans="1:8" ht="15.6">
      <c r="A1" s="1"/>
      <c r="B1" s="1"/>
      <c r="C1" s="1"/>
      <c r="D1" s="1"/>
      <c r="E1" s="1"/>
      <c r="F1" s="1"/>
      <c r="G1" s="2"/>
      <c r="H1" s="2"/>
    </row>
    <row r="2" spans="1:8" ht="15.6">
      <c r="A2"/>
      <c r="B2" s="1"/>
      <c r="C2" s="1"/>
      <c r="D2" s="1"/>
      <c r="E2" s="1"/>
      <c r="F2" s="1"/>
      <c r="G2" s="2"/>
      <c r="H2" s="2"/>
    </row>
    <row r="3" spans="1:8" ht="15.6">
      <c r="A3" s="29" t="s">
        <v>54</v>
      </c>
      <c r="B3" s="1"/>
      <c r="C3" s="1"/>
      <c r="D3" s="1"/>
      <c r="E3" s="1"/>
      <c r="F3" s="1"/>
      <c r="G3" s="2"/>
      <c r="H3" s="2"/>
    </row>
    <row r="4" spans="1:8" ht="15.6">
      <c r="A4" s="29" t="s">
        <v>55</v>
      </c>
      <c r="B4" s="1"/>
      <c r="C4" s="1"/>
      <c r="D4" s="1"/>
      <c r="E4" s="1"/>
      <c r="F4" s="1"/>
      <c r="G4" s="2"/>
      <c r="H4" s="2"/>
    </row>
    <row r="5" spans="1:8" ht="15.6">
      <c r="A5" s="29" t="s">
        <v>56</v>
      </c>
      <c r="B5" s="2"/>
      <c r="C5" s="2"/>
      <c r="D5" s="2"/>
      <c r="E5" s="2"/>
      <c r="F5" s="2"/>
      <c r="G5" s="2"/>
      <c r="H5" s="2"/>
    </row>
    <row r="6" spans="1:8" ht="15.6">
      <c r="A6" s="29" t="s">
        <v>16</v>
      </c>
      <c r="B6" s="2"/>
      <c r="C6" s="2"/>
      <c r="D6" s="2"/>
      <c r="E6" s="2"/>
      <c r="F6" s="2"/>
      <c r="G6" s="2"/>
      <c r="H6" s="2"/>
    </row>
    <row r="7" spans="1:8" ht="15.6">
      <c r="A7" s="29" t="s">
        <v>57</v>
      </c>
      <c r="B7" s="2"/>
      <c r="C7" s="2"/>
      <c r="D7" s="2"/>
      <c r="E7" s="2"/>
      <c r="F7" s="2"/>
      <c r="G7" s="2"/>
      <c r="H7" s="2"/>
    </row>
    <row r="8" spans="1:8" ht="15.6">
      <c r="A8" s="29" t="s">
        <v>17</v>
      </c>
      <c r="B8" s="2"/>
      <c r="C8" s="2"/>
      <c r="D8" s="2"/>
      <c r="E8" s="2"/>
      <c r="F8" s="2"/>
      <c r="G8" s="2"/>
      <c r="H8" s="2"/>
    </row>
    <row r="9" spans="1:8" ht="15.6">
      <c r="A9" s="5"/>
      <c r="B9" s="2"/>
      <c r="C9" s="2"/>
      <c r="D9" s="2"/>
      <c r="E9" s="2"/>
      <c r="F9" s="2"/>
      <c r="G9" s="2"/>
      <c r="H9" s="2"/>
    </row>
    <row r="10" spans="1:8" ht="15.6">
      <c r="A10" s="5"/>
      <c r="B10" s="2"/>
      <c r="C10" s="2"/>
      <c r="D10" s="2"/>
      <c r="E10" s="2"/>
      <c r="F10" s="2"/>
      <c r="G10" s="2"/>
      <c r="H10" s="2"/>
    </row>
    <row r="11" spans="1:8" ht="15.6">
      <c r="A11" s="6"/>
      <c r="B11" s="2"/>
      <c r="C11" s="2"/>
      <c r="D11" s="2"/>
      <c r="E11" s="2"/>
      <c r="F11" s="2"/>
      <c r="G11" s="2"/>
      <c r="H11" s="2"/>
    </row>
    <row r="12" spans="1:8" ht="15.6">
      <c r="A12" s="7" t="s">
        <v>18</v>
      </c>
      <c r="B12" s="2"/>
      <c r="C12" s="2" t="s">
        <v>84</v>
      </c>
      <c r="D12" s="2"/>
      <c r="E12" s="8"/>
      <c r="F12" s="2"/>
      <c r="G12" s="2"/>
      <c r="H12" s="2"/>
    </row>
    <row r="13" spans="1:8" ht="15.6">
      <c r="A13" s="2"/>
      <c r="B13" s="9"/>
      <c r="C13" s="10" t="s">
        <v>85</v>
      </c>
      <c r="D13" s="2"/>
      <c r="E13" s="8"/>
      <c r="F13" s="2"/>
      <c r="G13" s="2"/>
      <c r="H13" s="2"/>
    </row>
    <row r="14" spans="1:8" ht="15.6">
      <c r="A14" s="2"/>
      <c r="B14" s="9"/>
      <c r="C14" s="10" t="s">
        <v>86</v>
      </c>
      <c r="D14" s="2"/>
      <c r="E14" s="8"/>
      <c r="F14" s="2"/>
      <c r="G14" s="2"/>
      <c r="H14" s="2"/>
    </row>
    <row r="15" spans="1:8" ht="15.6">
      <c r="A15" s="6"/>
      <c r="B15" s="9"/>
      <c r="C15" s="2"/>
      <c r="D15" s="2"/>
      <c r="E15" s="2"/>
      <c r="F15" s="2"/>
      <c r="G15" s="2"/>
      <c r="H15" s="2"/>
    </row>
    <row r="16" spans="1:8" ht="15.6">
      <c r="A16" s="6"/>
      <c r="B16" s="9"/>
      <c r="C16" s="2"/>
      <c r="D16" s="2"/>
      <c r="E16" s="2"/>
      <c r="F16" s="2"/>
      <c r="G16" s="2"/>
      <c r="H16" s="2"/>
    </row>
    <row r="17" spans="1:13" ht="15.6">
      <c r="A17" s="7" t="s">
        <v>19</v>
      </c>
      <c r="B17" s="9"/>
      <c r="C17" s="38" t="s">
        <v>90</v>
      </c>
      <c r="D17" s="2"/>
      <c r="E17" s="2"/>
      <c r="F17" s="2"/>
      <c r="G17" s="2"/>
      <c r="H17" s="2"/>
    </row>
    <row r="18" spans="1:13" ht="15.6">
      <c r="A18" s="6"/>
      <c r="B18" s="9"/>
      <c r="C18" s="2"/>
      <c r="D18" s="2"/>
      <c r="E18" s="2"/>
      <c r="F18" s="2"/>
      <c r="G18" s="2"/>
      <c r="H18" s="2"/>
    </row>
    <row r="19" spans="1:13" ht="15.6">
      <c r="A19" s="6"/>
      <c r="B19" s="2"/>
      <c r="C19" s="2"/>
      <c r="D19" s="2"/>
      <c r="E19" s="2"/>
      <c r="F19" s="2"/>
      <c r="G19" s="2"/>
      <c r="H19" s="2"/>
      <c r="M19" s="56"/>
    </row>
    <row r="20" spans="1:13" ht="15.6">
      <c r="A20" s="11" t="s">
        <v>20</v>
      </c>
      <c r="B20" s="2"/>
      <c r="C20" s="39" t="s">
        <v>198</v>
      </c>
      <c r="D20" s="2"/>
      <c r="E20" s="8"/>
      <c r="F20" s="2"/>
      <c r="G20" s="2"/>
      <c r="H20" s="2"/>
    </row>
    <row r="21" spans="1:13" ht="15.6">
      <c r="A21" s="11"/>
      <c r="B21" s="2"/>
      <c r="C21" s="2"/>
      <c r="D21" s="2"/>
      <c r="E21" s="2"/>
      <c r="F21" s="2"/>
      <c r="G21" s="2"/>
      <c r="H21" s="2"/>
    </row>
    <row r="22" spans="1:13" ht="15.6">
      <c r="A22" s="11"/>
      <c r="B22" s="11"/>
      <c r="C22" s="11"/>
      <c r="D22" s="2"/>
      <c r="E22" s="11"/>
      <c r="F22" s="11"/>
      <c r="G22" s="11"/>
      <c r="H22" s="11"/>
    </row>
    <row r="23" spans="1:13" ht="15.6">
      <c r="A23" s="4" t="s">
        <v>21</v>
      </c>
      <c r="B23" s="2"/>
      <c r="C23" s="10" t="s">
        <v>87</v>
      </c>
      <c r="D23" s="2"/>
      <c r="E23" s="8"/>
      <c r="F23" s="2"/>
      <c r="G23" s="2"/>
      <c r="H23" s="2"/>
    </row>
    <row r="24" spans="1:13" ht="15.6">
      <c r="A24" s="2"/>
      <c r="B24" s="2"/>
      <c r="C24" s="10" t="s">
        <v>121</v>
      </c>
      <c r="D24" s="2"/>
      <c r="E24" s="8"/>
      <c r="F24" s="2"/>
      <c r="G24" s="2"/>
      <c r="H24" s="2"/>
    </row>
    <row r="25" spans="1:13" ht="15.6">
      <c r="A25" s="2"/>
      <c r="B25" s="2"/>
      <c r="C25" s="10" t="s">
        <v>122</v>
      </c>
      <c r="D25" s="2"/>
      <c r="E25" s="8"/>
      <c r="F25" s="2"/>
      <c r="G25" s="2"/>
      <c r="H25" s="2"/>
    </row>
    <row r="26" spans="1:13" ht="15.6">
      <c r="A26" s="5"/>
      <c r="B26" s="2"/>
      <c r="C26" s="2" t="s">
        <v>123</v>
      </c>
      <c r="D26" s="2"/>
      <c r="E26" s="2"/>
      <c r="F26" s="2"/>
      <c r="G26" s="2"/>
      <c r="H26" s="2"/>
    </row>
    <row r="27" spans="1:13" ht="15.6">
      <c r="A27" s="12"/>
      <c r="B27" s="2"/>
      <c r="C27" s="2" t="s">
        <v>193</v>
      </c>
      <c r="D27" s="2"/>
      <c r="E27" s="2"/>
      <c r="F27" s="2"/>
      <c r="G27" s="2"/>
      <c r="H27" s="2"/>
    </row>
    <row r="28" spans="1:13" ht="15.6">
      <c r="A28" s="12"/>
      <c r="B28" s="2"/>
      <c r="C28" s="2"/>
      <c r="D28" s="2"/>
      <c r="E28" s="2"/>
      <c r="F28" s="2"/>
      <c r="G28" s="2"/>
      <c r="H28" s="2"/>
    </row>
    <row r="29" spans="1:13" ht="15.6">
      <c r="A29" s="12"/>
      <c r="B29" s="2"/>
      <c r="C29" s="2"/>
      <c r="D29" s="2"/>
      <c r="E29" s="2"/>
      <c r="F29" s="2"/>
      <c r="G29" s="2"/>
      <c r="H29" s="2"/>
    </row>
    <row r="30" spans="1:13" ht="15.6">
      <c r="A30" s="4" t="s">
        <v>22</v>
      </c>
      <c r="B30" s="2"/>
      <c r="C30" s="30" t="s">
        <v>23</v>
      </c>
      <c r="D30" s="31"/>
      <c r="E30" s="32"/>
      <c r="F30" s="31"/>
      <c r="G30" s="31"/>
      <c r="H30" s="33"/>
    </row>
    <row r="31" spans="1:13" ht="15.6">
      <c r="A31" s="5"/>
      <c r="B31" s="2"/>
      <c r="C31" s="2"/>
      <c r="D31" s="2"/>
      <c r="E31" s="2"/>
      <c r="F31" s="2"/>
      <c r="G31" s="2"/>
      <c r="H31" s="2"/>
    </row>
    <row r="32" spans="1:13" ht="15.6">
      <c r="A32" s="2"/>
      <c r="B32" s="2"/>
      <c r="C32" s="2"/>
      <c r="D32" s="2"/>
      <c r="E32" s="2"/>
      <c r="F32" s="2"/>
      <c r="G32" s="2"/>
      <c r="H32" s="2"/>
    </row>
    <row r="33" spans="1:8" ht="15.6">
      <c r="A33" s="13" t="s">
        <v>24</v>
      </c>
      <c r="B33" s="2"/>
      <c r="C33" s="58" t="s">
        <v>132</v>
      </c>
      <c r="D33" s="2"/>
      <c r="E33" s="8"/>
      <c r="F33" s="2"/>
      <c r="G33" s="2"/>
      <c r="H33" s="2"/>
    </row>
    <row r="34" spans="1:8" ht="15.6">
      <c r="A34" s="5"/>
      <c r="B34" s="2"/>
      <c r="C34" s="2"/>
      <c r="D34" s="2"/>
      <c r="E34" s="2"/>
      <c r="F34" s="2"/>
      <c r="G34" s="2"/>
      <c r="H34" s="2"/>
    </row>
    <row r="35" spans="1:8" ht="15.6">
      <c r="A35" s="5"/>
      <c r="B35" s="2"/>
      <c r="C35" s="2"/>
      <c r="D35" s="2"/>
      <c r="E35" s="2"/>
      <c r="F35" s="2"/>
      <c r="G35" s="2"/>
      <c r="H35" s="2"/>
    </row>
    <row r="36" spans="1:8" ht="15.6">
      <c r="A36" s="5"/>
      <c r="B36" s="2"/>
      <c r="C36" s="2"/>
      <c r="D36" s="2"/>
      <c r="E36" s="2"/>
      <c r="F36" s="2"/>
      <c r="G36" s="2"/>
      <c r="H36" s="2"/>
    </row>
    <row r="37" spans="1:8" ht="15.6">
      <c r="A37" s="5"/>
      <c r="B37" s="2"/>
      <c r="C37" s="2"/>
      <c r="D37" s="2"/>
      <c r="E37" s="2"/>
      <c r="F37" s="2"/>
      <c r="G37" s="2"/>
      <c r="H37" s="2"/>
    </row>
    <row r="38" spans="1:8" ht="15.6">
      <c r="A38" s="5"/>
      <c r="B38" s="2"/>
      <c r="C38" s="2"/>
      <c r="D38" s="2"/>
      <c r="E38" s="2"/>
      <c r="F38" s="2"/>
      <c r="G38" s="2"/>
      <c r="H38" s="2"/>
    </row>
    <row r="39" spans="1:8" ht="15.6">
      <c r="A39" s="4" t="s">
        <v>25</v>
      </c>
      <c r="B39" s="2"/>
      <c r="C39" s="5" t="s">
        <v>26</v>
      </c>
      <c r="D39" s="2"/>
      <c r="E39" s="8"/>
      <c r="F39" s="2"/>
      <c r="G39" s="2"/>
      <c r="H39" s="2"/>
    </row>
    <row r="40" spans="1:8" ht="15.6">
      <c r="A40" s="4"/>
      <c r="B40" s="2"/>
      <c r="C40" s="2"/>
      <c r="D40" s="2"/>
      <c r="E40" s="2"/>
      <c r="F40" s="2"/>
      <c r="G40" s="2"/>
      <c r="H40" s="2"/>
    </row>
    <row r="41" spans="1:8" ht="15.6">
      <c r="A41" s="4"/>
      <c r="B41" s="2"/>
      <c r="C41" s="2"/>
      <c r="D41" s="2"/>
      <c r="E41" s="2"/>
      <c r="F41" s="2"/>
      <c r="G41" s="2"/>
      <c r="H41" s="2"/>
    </row>
    <row r="42" spans="1:8" ht="15.6">
      <c r="A42" s="4"/>
      <c r="B42" s="2"/>
      <c r="C42" s="2"/>
      <c r="D42" s="2"/>
      <c r="E42" s="2"/>
      <c r="F42" s="2"/>
      <c r="G42" s="2"/>
      <c r="H42" s="2"/>
    </row>
    <row r="43" spans="1:8" ht="15.6">
      <c r="A43" s="4"/>
      <c r="B43" s="2"/>
      <c r="C43" s="2"/>
      <c r="D43" s="2"/>
      <c r="E43" s="2"/>
      <c r="F43" s="2"/>
      <c r="G43" s="2"/>
      <c r="H43" s="2"/>
    </row>
    <row r="44" spans="1:8" ht="15.6">
      <c r="A44" s="4"/>
      <c r="B44" s="2"/>
      <c r="C44" s="2"/>
      <c r="D44" s="2"/>
      <c r="E44" s="2"/>
      <c r="F44" s="2"/>
      <c r="G44" s="2"/>
      <c r="H44" s="2"/>
    </row>
    <row r="45" spans="1:8" ht="15.6">
      <c r="A45" s="4"/>
      <c r="B45" s="2"/>
      <c r="C45" s="2"/>
      <c r="D45" s="2"/>
      <c r="E45" s="2"/>
      <c r="F45" s="2"/>
      <c r="G45" s="2"/>
      <c r="H45" s="2"/>
    </row>
    <row r="46" spans="1:8" ht="15.6">
      <c r="A46" s="4"/>
      <c r="B46" s="2"/>
      <c r="C46" s="2"/>
      <c r="D46" s="2"/>
      <c r="E46" s="2"/>
      <c r="F46" s="2"/>
      <c r="G46" s="2"/>
      <c r="H46" s="2"/>
    </row>
    <row r="47" spans="1:8" ht="15.6">
      <c r="A47" s="4"/>
      <c r="B47" s="2"/>
      <c r="C47" s="2"/>
      <c r="D47" s="2"/>
      <c r="E47" s="2"/>
      <c r="F47" s="2"/>
      <c r="G47" s="2"/>
      <c r="H47" s="2"/>
    </row>
    <row r="48" spans="1:8" ht="15.6">
      <c r="A48" s="4" t="s">
        <v>27</v>
      </c>
      <c r="B48" s="4"/>
      <c r="C48" s="4" t="s">
        <v>88</v>
      </c>
      <c r="D48" s="4"/>
      <c r="E48" s="8"/>
      <c r="F48" s="2"/>
      <c r="G48" s="2"/>
      <c r="H48" s="2"/>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5"/>
  <sheetViews>
    <sheetView showZeros="0" zoomScaleNormal="100" workbookViewId="0">
      <selection sqref="A1:I1"/>
    </sheetView>
  </sheetViews>
  <sheetFormatPr defaultColWidth="8.88671875" defaultRowHeight="14.4"/>
  <cols>
    <col min="1" max="16384" width="8.88671875" style="70"/>
  </cols>
  <sheetData>
    <row r="1" spans="1:9" ht="62.25" customHeight="1">
      <c r="A1" s="66" t="s">
        <v>30</v>
      </c>
      <c r="B1" s="66"/>
      <c r="C1" s="66"/>
      <c r="D1" s="66"/>
      <c r="E1" s="66"/>
      <c r="F1" s="66"/>
      <c r="G1" s="66"/>
      <c r="H1" s="66"/>
      <c r="I1" s="66"/>
    </row>
    <row r="2" spans="1:9">
      <c r="A2" s="71" t="s">
        <v>31</v>
      </c>
      <c r="B2" s="71"/>
      <c r="C2" s="71"/>
      <c r="D2" s="71"/>
      <c r="E2" s="71"/>
      <c r="F2" s="71"/>
      <c r="G2" s="71"/>
      <c r="H2" s="71"/>
      <c r="I2" s="71"/>
    </row>
    <row r="3" spans="1:9" ht="58.2" customHeight="1">
      <c r="A3" s="65" t="s">
        <v>32</v>
      </c>
      <c r="B3" s="65"/>
      <c r="C3" s="65"/>
      <c r="D3" s="65"/>
      <c r="E3" s="65"/>
      <c r="F3" s="65"/>
      <c r="G3" s="65"/>
      <c r="H3" s="65"/>
      <c r="I3" s="65"/>
    </row>
    <row r="4" spans="1:9" ht="15" customHeight="1">
      <c r="A4" s="65" t="s">
        <v>33</v>
      </c>
      <c r="B4" s="65"/>
      <c r="C4" s="65"/>
      <c r="D4" s="65"/>
      <c r="E4" s="65"/>
      <c r="F4" s="65"/>
      <c r="G4" s="65"/>
      <c r="H4" s="65"/>
      <c r="I4" s="65"/>
    </row>
    <row r="5" spans="1:9" ht="59.4" customHeight="1">
      <c r="A5" s="65" t="s">
        <v>34</v>
      </c>
      <c r="B5" s="65"/>
      <c r="C5" s="65"/>
      <c r="D5" s="65"/>
      <c r="E5" s="65"/>
      <c r="F5" s="65"/>
      <c r="G5" s="65"/>
      <c r="H5" s="65"/>
      <c r="I5" s="65"/>
    </row>
    <row r="6" spans="1:9" ht="40.5" customHeight="1">
      <c r="A6" s="65" t="s">
        <v>35</v>
      </c>
      <c r="B6" s="65"/>
      <c r="C6" s="65"/>
      <c r="D6" s="65"/>
      <c r="E6" s="65"/>
      <c r="F6" s="65"/>
      <c r="G6" s="65"/>
      <c r="H6" s="65"/>
      <c r="I6" s="65"/>
    </row>
    <row r="7" spans="1:9" ht="27.75" customHeight="1">
      <c r="A7" s="65" t="s">
        <v>36</v>
      </c>
      <c r="B7" s="65"/>
      <c r="C7" s="65"/>
      <c r="D7" s="65"/>
      <c r="E7" s="65"/>
      <c r="F7" s="65"/>
      <c r="G7" s="65"/>
      <c r="H7" s="65"/>
      <c r="I7" s="65"/>
    </row>
    <row r="8" spans="1:9" ht="38.25" customHeight="1">
      <c r="A8" s="65" t="s">
        <v>37</v>
      </c>
      <c r="B8" s="65"/>
      <c r="C8" s="65"/>
      <c r="D8" s="65"/>
      <c r="E8" s="65"/>
      <c r="F8" s="65"/>
      <c r="G8" s="65"/>
      <c r="H8" s="65"/>
      <c r="I8" s="65"/>
    </row>
    <row r="9" spans="1:9" ht="36.75" customHeight="1">
      <c r="A9" s="65" t="s">
        <v>38</v>
      </c>
      <c r="B9" s="65"/>
      <c r="C9" s="65"/>
      <c r="D9" s="65"/>
      <c r="E9" s="65"/>
      <c r="F9" s="65"/>
      <c r="G9" s="65"/>
      <c r="H9" s="65"/>
      <c r="I9" s="65"/>
    </row>
    <row r="10" spans="1:9" ht="51" customHeight="1">
      <c r="A10" s="65" t="s">
        <v>39</v>
      </c>
      <c r="B10" s="65"/>
      <c r="C10" s="65"/>
      <c r="D10" s="65"/>
      <c r="E10" s="65"/>
      <c r="F10" s="65"/>
      <c r="G10" s="65"/>
      <c r="H10" s="65"/>
      <c r="I10" s="65"/>
    </row>
    <row r="11" spans="1:9" ht="39.75" customHeight="1">
      <c r="A11" s="65" t="s">
        <v>40</v>
      </c>
      <c r="B11" s="65"/>
      <c r="C11" s="65"/>
      <c r="D11" s="65"/>
      <c r="E11" s="65"/>
      <c r="F11" s="65"/>
      <c r="G11" s="65"/>
      <c r="H11" s="65"/>
      <c r="I11" s="65"/>
    </row>
    <row r="12" spans="1:9" ht="36.6" customHeight="1">
      <c r="A12" s="65" t="s">
        <v>41</v>
      </c>
      <c r="B12" s="65"/>
      <c r="C12" s="65"/>
      <c r="D12" s="65"/>
      <c r="E12" s="65"/>
      <c r="F12" s="65"/>
      <c r="G12" s="65"/>
      <c r="H12" s="65"/>
      <c r="I12" s="65"/>
    </row>
    <row r="13" spans="1:9">
      <c r="A13" s="64"/>
      <c r="B13" s="64"/>
      <c r="C13" s="64"/>
      <c r="D13" s="64"/>
      <c r="E13" s="64"/>
      <c r="F13" s="64"/>
      <c r="G13" s="64"/>
      <c r="H13" s="64"/>
      <c r="I13" s="64"/>
    </row>
    <row r="14" spans="1:9" ht="12" customHeight="1">
      <c r="A14" s="63" t="s">
        <v>42</v>
      </c>
      <c r="B14" s="63"/>
      <c r="C14" s="63"/>
      <c r="D14" s="63"/>
      <c r="E14" s="63"/>
      <c r="F14" s="63"/>
      <c r="G14" s="63"/>
      <c r="H14" s="63"/>
      <c r="I14" s="63"/>
    </row>
    <row r="15" spans="1:9" ht="138" customHeight="1">
      <c r="A15" s="65" t="s">
        <v>43</v>
      </c>
      <c r="B15" s="65"/>
      <c r="C15" s="65"/>
      <c r="D15" s="65"/>
      <c r="E15" s="65"/>
      <c r="F15" s="65"/>
      <c r="G15" s="65"/>
      <c r="H15" s="65"/>
      <c r="I15" s="65"/>
    </row>
    <row r="16" spans="1:9" ht="13.5" customHeight="1">
      <c r="A16" s="27"/>
      <c r="B16" s="27"/>
      <c r="C16" s="27"/>
      <c r="D16" s="27"/>
      <c r="E16" s="27"/>
      <c r="F16" s="27"/>
      <c r="G16" s="27"/>
      <c r="H16" s="27"/>
      <c r="I16" s="27"/>
    </row>
    <row r="17" spans="1:9" ht="13.5" customHeight="1">
      <c r="A17" s="27"/>
      <c r="B17" s="27"/>
      <c r="C17" s="27"/>
      <c r="D17" s="27"/>
      <c r="E17" s="27"/>
      <c r="F17" s="27"/>
      <c r="G17" s="27"/>
      <c r="H17" s="27"/>
      <c r="I17" s="27"/>
    </row>
    <row r="18" spans="1:9" ht="14.25" customHeight="1">
      <c r="A18" s="27"/>
      <c r="B18" s="27"/>
      <c r="C18" s="27"/>
      <c r="D18" s="27"/>
      <c r="E18" s="27"/>
      <c r="F18" s="27"/>
      <c r="G18" s="27"/>
      <c r="H18" s="27"/>
      <c r="I18" s="27"/>
    </row>
    <row r="19" spans="1:9" ht="12.75" customHeight="1">
      <c r="A19" s="27"/>
      <c r="B19" s="27"/>
      <c r="C19" s="27"/>
      <c r="D19" s="27"/>
      <c r="E19" s="27"/>
      <c r="F19" s="27"/>
      <c r="G19" s="27"/>
      <c r="H19" s="27"/>
      <c r="I19" s="27"/>
    </row>
    <row r="20" spans="1:9" ht="12" customHeight="1">
      <c r="A20" s="27"/>
      <c r="B20" s="27"/>
      <c r="C20" s="27"/>
      <c r="D20" s="27"/>
      <c r="E20" s="27"/>
      <c r="F20" s="27"/>
      <c r="G20" s="27"/>
      <c r="H20" s="27"/>
      <c r="I20" s="27"/>
    </row>
    <row r="21" spans="1:9" ht="14.25" customHeight="1">
      <c r="A21" s="27"/>
      <c r="B21" s="27"/>
      <c r="C21" s="27"/>
      <c r="D21" s="27"/>
      <c r="E21" s="27"/>
      <c r="F21" s="27"/>
      <c r="G21" s="27"/>
      <c r="H21" s="27"/>
      <c r="I21" s="27"/>
    </row>
    <row r="22" spans="1:9" ht="15" customHeight="1">
      <c r="A22" s="63" t="s">
        <v>44</v>
      </c>
      <c r="B22" s="63"/>
      <c r="C22" s="63"/>
      <c r="D22" s="63"/>
      <c r="E22" s="63"/>
      <c r="F22" s="63"/>
      <c r="G22" s="63"/>
      <c r="H22" s="63"/>
      <c r="I22" s="63"/>
    </row>
    <row r="23" spans="1:9" ht="283.8" customHeight="1">
      <c r="A23" s="65" t="s">
        <v>45</v>
      </c>
      <c r="B23" s="65"/>
      <c r="C23" s="65"/>
      <c r="D23" s="65"/>
      <c r="E23" s="65"/>
      <c r="F23" s="65"/>
      <c r="G23" s="65"/>
      <c r="H23" s="65"/>
      <c r="I23" s="65"/>
    </row>
    <row r="24" spans="1:9">
      <c r="A24" s="64"/>
      <c r="B24" s="64"/>
      <c r="C24" s="64"/>
      <c r="D24" s="64"/>
      <c r="E24" s="64"/>
      <c r="F24" s="64"/>
      <c r="G24" s="64"/>
      <c r="H24" s="64"/>
      <c r="I24" s="64"/>
    </row>
    <row r="25" spans="1:9" ht="15" customHeight="1">
      <c r="A25" s="63" t="s">
        <v>46</v>
      </c>
      <c r="B25" s="63"/>
      <c r="C25" s="63"/>
      <c r="D25" s="63"/>
      <c r="E25" s="63"/>
      <c r="F25" s="63"/>
      <c r="G25" s="63"/>
      <c r="H25" s="63"/>
      <c r="I25" s="63"/>
    </row>
    <row r="26" spans="1:9" ht="69.599999999999994" customHeight="1">
      <c r="A26" s="62" t="s">
        <v>47</v>
      </c>
      <c r="B26" s="62"/>
      <c r="C26" s="62"/>
      <c r="D26" s="62"/>
      <c r="E26" s="62"/>
      <c r="F26" s="62"/>
      <c r="G26" s="62"/>
      <c r="H26" s="62"/>
      <c r="I26" s="62"/>
    </row>
    <row r="27" spans="1:9" ht="351" customHeight="1">
      <c r="A27" s="65" t="s">
        <v>210</v>
      </c>
      <c r="B27" s="65"/>
      <c r="C27" s="65"/>
      <c r="D27" s="65"/>
      <c r="E27" s="65"/>
      <c r="F27" s="65"/>
      <c r="G27" s="65"/>
      <c r="H27" s="65"/>
      <c r="I27" s="65"/>
    </row>
    <row r="28" spans="1:9" ht="106.5" customHeight="1">
      <c r="A28" s="62" t="s">
        <v>48</v>
      </c>
      <c r="B28" s="62"/>
      <c r="C28" s="62"/>
      <c r="D28" s="62"/>
      <c r="E28" s="62"/>
      <c r="F28" s="62"/>
      <c r="G28" s="62"/>
      <c r="H28" s="62"/>
      <c r="I28" s="62"/>
    </row>
    <row r="29" spans="1:9" ht="114.6" customHeight="1">
      <c r="A29" s="62" t="s">
        <v>49</v>
      </c>
      <c r="B29" s="62"/>
      <c r="C29" s="62"/>
      <c r="D29" s="62"/>
      <c r="E29" s="62"/>
      <c r="F29" s="62"/>
      <c r="G29" s="62"/>
      <c r="H29" s="62"/>
      <c r="I29" s="62"/>
    </row>
    <row r="30" spans="1:9" ht="81.599999999999994" customHeight="1">
      <c r="A30" s="62" t="s">
        <v>50</v>
      </c>
      <c r="B30" s="62"/>
      <c r="C30" s="62"/>
      <c r="D30" s="62"/>
      <c r="E30" s="62"/>
      <c r="F30" s="62"/>
      <c r="G30" s="62"/>
      <c r="H30" s="62"/>
      <c r="I30" s="62"/>
    </row>
    <row r="31" spans="1:9" ht="105" customHeight="1">
      <c r="A31" s="62" t="s">
        <v>51</v>
      </c>
      <c r="B31" s="62"/>
      <c r="C31" s="62"/>
      <c r="D31" s="62"/>
      <c r="E31" s="62"/>
      <c r="F31" s="62"/>
      <c r="G31" s="62"/>
      <c r="H31" s="62"/>
      <c r="I31" s="62"/>
    </row>
    <row r="32" spans="1:9" ht="91.8" customHeight="1">
      <c r="A32" s="62" t="s">
        <v>52</v>
      </c>
      <c r="B32" s="62"/>
      <c r="C32" s="62"/>
      <c r="D32" s="62"/>
      <c r="E32" s="62"/>
      <c r="F32" s="62"/>
      <c r="G32" s="62"/>
      <c r="H32" s="62"/>
      <c r="I32" s="62"/>
    </row>
    <row r="33" spans="1:9">
      <c r="A33" s="28"/>
      <c r="B33" s="28"/>
      <c r="C33" s="28"/>
      <c r="D33" s="28"/>
      <c r="E33" s="28"/>
      <c r="F33" s="28"/>
    </row>
    <row r="34" spans="1:9" ht="12.75" customHeight="1">
      <c r="A34" s="63" t="s">
        <v>13</v>
      </c>
      <c r="B34" s="63"/>
      <c r="C34" s="63"/>
      <c r="D34" s="63"/>
      <c r="E34" s="63"/>
      <c r="F34" s="63"/>
      <c r="G34" s="63"/>
      <c r="H34" s="63"/>
      <c r="I34" s="63"/>
    </row>
    <row r="35" spans="1:9" ht="161.4" customHeight="1">
      <c r="A35" s="62" t="s">
        <v>53</v>
      </c>
      <c r="B35" s="62"/>
      <c r="C35" s="62"/>
      <c r="D35" s="62"/>
      <c r="E35" s="62"/>
      <c r="F35" s="62"/>
      <c r="G35" s="62"/>
      <c r="H35" s="62"/>
      <c r="I35" s="62"/>
    </row>
  </sheetData>
  <mergeCells count="28">
    <mergeCell ref="A12:I12"/>
    <mergeCell ref="A1:I1"/>
    <mergeCell ref="A2:I2"/>
    <mergeCell ref="A3:I3"/>
    <mergeCell ref="A4:I4"/>
    <mergeCell ref="A5:I5"/>
    <mergeCell ref="A6:I6"/>
    <mergeCell ref="A7:I7"/>
    <mergeCell ref="A8:I8"/>
    <mergeCell ref="A9:I9"/>
    <mergeCell ref="A10:I10"/>
    <mergeCell ref="A11:I11"/>
    <mergeCell ref="A29:I29"/>
    <mergeCell ref="A13:I13"/>
    <mergeCell ref="A14:I14"/>
    <mergeCell ref="A15:I15"/>
    <mergeCell ref="A22:I22"/>
    <mergeCell ref="A23:I23"/>
    <mergeCell ref="A24:I24"/>
    <mergeCell ref="A25:I25"/>
    <mergeCell ref="A26:I26"/>
    <mergeCell ref="A27:I27"/>
    <mergeCell ref="A28:I28"/>
    <mergeCell ref="A30:I30"/>
    <mergeCell ref="A31:I31"/>
    <mergeCell ref="A32:I32"/>
    <mergeCell ref="A34:I34"/>
    <mergeCell ref="A35:I3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95"/>
  <sheetViews>
    <sheetView zoomScale="120" zoomScaleNormal="120" zoomScaleSheetLayoutView="120" zoomScalePageLayoutView="130" workbookViewId="0">
      <selection activeCell="B7" sqref="B7"/>
    </sheetView>
  </sheetViews>
  <sheetFormatPr defaultColWidth="8.88671875" defaultRowHeight="12"/>
  <cols>
    <col min="1" max="1" width="5.6640625" style="112" customWidth="1"/>
    <col min="2" max="2" width="47.33203125" style="165" customWidth="1"/>
    <col min="3" max="3" width="6.44140625" style="112" customWidth="1"/>
    <col min="4" max="4" width="8.33203125" style="112" customWidth="1"/>
    <col min="5" max="5" width="12.33203125" style="166" bestFit="1" customWidth="1"/>
    <col min="6" max="6" width="16" style="166" customWidth="1"/>
    <col min="7" max="1013" width="8.88671875" style="114" customWidth="1"/>
    <col min="1014" max="16384" width="8.88671875" style="114"/>
  </cols>
  <sheetData>
    <row r="1" spans="1:6" ht="15" customHeight="1">
      <c r="B1" s="113"/>
      <c r="C1" s="113"/>
      <c r="D1" s="113"/>
      <c r="E1" s="113"/>
      <c r="F1" s="113"/>
    </row>
    <row r="2" spans="1:6">
      <c r="A2" s="115" t="s">
        <v>0</v>
      </c>
      <c r="B2" s="40" t="s">
        <v>1</v>
      </c>
      <c r="C2" s="116" t="s">
        <v>2</v>
      </c>
      <c r="D2" s="115" t="s">
        <v>3</v>
      </c>
      <c r="E2" s="117" t="s">
        <v>4</v>
      </c>
      <c r="F2" s="118" t="s">
        <v>8</v>
      </c>
    </row>
    <row r="3" spans="1:6">
      <c r="A3" s="119"/>
      <c r="B3" s="120"/>
      <c r="C3" s="120"/>
      <c r="D3" s="120"/>
      <c r="E3" s="120"/>
      <c r="F3" s="121"/>
    </row>
    <row r="4" spans="1:6" ht="16.5" customHeight="1">
      <c r="A4" s="115">
        <v>1</v>
      </c>
      <c r="B4" s="67" t="s">
        <v>46</v>
      </c>
      <c r="C4" s="68"/>
      <c r="D4" s="68"/>
      <c r="E4" s="68"/>
      <c r="F4" s="69"/>
    </row>
    <row r="5" spans="1:6" ht="14.25" customHeight="1">
      <c r="A5" s="41" t="s">
        <v>5</v>
      </c>
      <c r="B5" s="122" t="s">
        <v>59</v>
      </c>
      <c r="C5" s="123" t="s">
        <v>6</v>
      </c>
      <c r="D5" s="41">
        <v>1</v>
      </c>
      <c r="E5" s="124"/>
      <c r="F5" s="125">
        <f t="shared" ref="F5" si="0">D5*E5</f>
        <v>0</v>
      </c>
    </row>
    <row r="6" spans="1:6" ht="15.6" customHeight="1">
      <c r="A6" s="41"/>
      <c r="B6" s="122"/>
      <c r="C6" s="126"/>
      <c r="D6" s="41"/>
      <c r="E6" s="127"/>
      <c r="F6" s="128"/>
    </row>
    <row r="7" spans="1:6" ht="73.2" customHeight="1">
      <c r="A7" s="129" t="s">
        <v>14</v>
      </c>
      <c r="B7" s="35" t="s">
        <v>105</v>
      </c>
      <c r="C7" s="130"/>
      <c r="D7" s="41"/>
      <c r="E7" s="127"/>
      <c r="F7" s="128"/>
    </row>
    <row r="8" spans="1:6" ht="15" customHeight="1">
      <c r="A8" s="41"/>
      <c r="B8" s="35" t="s">
        <v>89</v>
      </c>
      <c r="C8" s="129" t="s">
        <v>70</v>
      </c>
      <c r="D8" s="41">
        <v>5</v>
      </c>
      <c r="E8" s="124"/>
      <c r="F8" s="125">
        <f t="shared" ref="F8" si="1">D8*E8</f>
        <v>0</v>
      </c>
    </row>
    <row r="9" spans="1:6" s="132" customFormat="1" ht="12" customHeight="1">
      <c r="A9" s="131"/>
      <c r="B9" s="35"/>
      <c r="C9" s="129"/>
      <c r="D9" s="41"/>
      <c r="E9" s="124"/>
      <c r="F9" s="125"/>
    </row>
    <row r="10" spans="1:6" ht="49.2" customHeight="1">
      <c r="A10" s="131" t="s">
        <v>60</v>
      </c>
      <c r="B10" s="35" t="s">
        <v>91</v>
      </c>
      <c r="C10" s="130"/>
      <c r="D10" s="41"/>
      <c r="E10" s="127"/>
      <c r="F10" s="128"/>
    </row>
    <row r="11" spans="1:6" ht="24">
      <c r="A11" s="41"/>
      <c r="B11" s="133" t="s">
        <v>71</v>
      </c>
      <c r="C11" s="129" t="s">
        <v>7</v>
      </c>
      <c r="D11" s="41">
        <v>6</v>
      </c>
      <c r="E11" s="124"/>
      <c r="F11" s="125">
        <f t="shared" ref="F11" si="2">D11*E11</f>
        <v>0</v>
      </c>
    </row>
    <row r="12" spans="1:6" ht="15" customHeight="1">
      <c r="A12" s="41"/>
      <c r="B12" s="133"/>
      <c r="C12" s="129"/>
      <c r="D12" s="41"/>
      <c r="E12" s="127"/>
      <c r="F12" s="128"/>
    </row>
    <row r="13" spans="1:6" ht="63" customHeight="1">
      <c r="A13" s="131" t="s">
        <v>61</v>
      </c>
      <c r="B13" s="35" t="s">
        <v>104</v>
      </c>
      <c r="C13" s="130"/>
      <c r="D13" s="41"/>
      <c r="E13" s="127"/>
      <c r="F13" s="128"/>
    </row>
    <row r="14" spans="1:6" ht="25.5" customHeight="1">
      <c r="A14" s="41"/>
      <c r="B14" s="133" t="s">
        <v>92</v>
      </c>
      <c r="C14" s="129" t="s">
        <v>70</v>
      </c>
      <c r="D14" s="41">
        <v>3</v>
      </c>
      <c r="E14" s="124"/>
      <c r="F14" s="125">
        <f t="shared" ref="F14" si="3">D14*E14</f>
        <v>0</v>
      </c>
    </row>
    <row r="15" spans="1:6" ht="15.6" customHeight="1">
      <c r="A15" s="41"/>
      <c r="B15" s="133"/>
      <c r="C15" s="129"/>
      <c r="D15" s="41"/>
      <c r="E15" s="127"/>
      <c r="F15" s="128"/>
    </row>
    <row r="16" spans="1:6" ht="36" customHeight="1">
      <c r="A16" s="129" t="s">
        <v>62</v>
      </c>
      <c r="B16" s="35" t="s">
        <v>106</v>
      </c>
      <c r="C16" s="130"/>
      <c r="D16" s="41"/>
      <c r="E16" s="127"/>
      <c r="F16" s="128"/>
    </row>
    <row r="17" spans="1:6" ht="15" customHeight="1">
      <c r="A17" s="129"/>
      <c r="B17" s="133" t="s">
        <v>75</v>
      </c>
      <c r="C17" s="129" t="s">
        <v>70</v>
      </c>
      <c r="D17" s="41">
        <v>5</v>
      </c>
      <c r="E17" s="124"/>
      <c r="F17" s="125">
        <f t="shared" ref="F17:F18" si="4">D17*E17</f>
        <v>0</v>
      </c>
    </row>
    <row r="18" spans="1:6" ht="15" customHeight="1">
      <c r="A18" s="41"/>
      <c r="B18" s="133" t="s">
        <v>69</v>
      </c>
      <c r="C18" s="129" t="s">
        <v>11</v>
      </c>
      <c r="D18" s="41">
        <f>D17*80</f>
        <v>400</v>
      </c>
      <c r="E18" s="124"/>
      <c r="F18" s="125">
        <f t="shared" si="4"/>
        <v>0</v>
      </c>
    </row>
    <row r="19" spans="1:6" ht="15" customHeight="1">
      <c r="A19" s="41"/>
      <c r="B19" s="133"/>
      <c r="C19" s="129"/>
      <c r="D19" s="41"/>
      <c r="E19" s="124"/>
      <c r="F19" s="125"/>
    </row>
    <row r="20" spans="1:6" ht="48" customHeight="1">
      <c r="A20" s="129" t="s">
        <v>63</v>
      </c>
      <c r="B20" s="35" t="s">
        <v>107</v>
      </c>
      <c r="C20" s="129" t="s">
        <v>58</v>
      </c>
      <c r="D20" s="41">
        <v>1</v>
      </c>
      <c r="E20" s="124"/>
      <c r="F20" s="125">
        <f t="shared" ref="F20" si="5">D20*E20</f>
        <v>0</v>
      </c>
    </row>
    <row r="21" spans="1:6" ht="15.6" customHeight="1">
      <c r="A21" s="129"/>
      <c r="B21" s="35"/>
      <c r="C21" s="130"/>
      <c r="D21" s="41"/>
      <c r="E21" s="127"/>
      <c r="F21" s="128"/>
    </row>
    <row r="22" spans="1:6" ht="36.6" customHeight="1">
      <c r="A22" s="129" t="s">
        <v>64</v>
      </c>
      <c r="B22" s="36" t="s">
        <v>67</v>
      </c>
      <c r="C22" s="130"/>
      <c r="D22" s="41"/>
      <c r="E22" s="127"/>
      <c r="F22" s="128"/>
    </row>
    <row r="23" spans="1:6" ht="24">
      <c r="A23" s="41"/>
      <c r="B23" s="133" t="s">
        <v>72</v>
      </c>
      <c r="C23" s="129" t="s">
        <v>58</v>
      </c>
      <c r="D23" s="41">
        <v>1</v>
      </c>
      <c r="E23" s="124"/>
      <c r="F23" s="125">
        <f t="shared" ref="F23" si="6">D23*E23</f>
        <v>0</v>
      </c>
    </row>
    <row r="24" spans="1:6" ht="15.6" customHeight="1">
      <c r="A24" s="41"/>
      <c r="B24" s="133"/>
      <c r="C24" s="130"/>
      <c r="D24" s="41"/>
      <c r="E24" s="127"/>
      <c r="F24" s="128"/>
    </row>
    <row r="25" spans="1:6" ht="48.6" customHeight="1">
      <c r="A25" s="129" t="s">
        <v>66</v>
      </c>
      <c r="B25" s="35" t="s">
        <v>68</v>
      </c>
      <c r="C25" s="129" t="s">
        <v>58</v>
      </c>
      <c r="D25" s="41">
        <v>1</v>
      </c>
      <c r="E25" s="124"/>
      <c r="F25" s="125">
        <f t="shared" ref="F25:F34" si="7">D25*E25</f>
        <v>0</v>
      </c>
    </row>
    <row r="26" spans="1:6">
      <c r="A26" s="129"/>
      <c r="B26" s="35"/>
      <c r="C26" s="129"/>
      <c r="D26" s="41"/>
      <c r="E26" s="124"/>
      <c r="F26" s="125"/>
    </row>
    <row r="27" spans="1:6" ht="24">
      <c r="A27" s="129" t="s">
        <v>65</v>
      </c>
      <c r="B27" s="35" t="s">
        <v>108</v>
      </c>
      <c r="C27" s="129"/>
      <c r="D27" s="41"/>
      <c r="E27" s="124"/>
      <c r="F27" s="125"/>
    </row>
    <row r="28" spans="1:6">
      <c r="A28" s="129"/>
      <c r="B28" s="35" t="s">
        <v>109</v>
      </c>
      <c r="C28" s="129" t="s">
        <v>9</v>
      </c>
      <c r="D28" s="41">
        <v>42</v>
      </c>
      <c r="E28" s="124"/>
      <c r="F28" s="125">
        <f t="shared" si="7"/>
        <v>0</v>
      </c>
    </row>
    <row r="29" spans="1:6">
      <c r="A29" s="129"/>
      <c r="B29" s="35" t="s">
        <v>110</v>
      </c>
      <c r="C29" s="129" t="s">
        <v>9</v>
      </c>
      <c r="D29" s="41">
        <v>42</v>
      </c>
      <c r="E29" s="124"/>
      <c r="F29" s="125">
        <f t="shared" si="7"/>
        <v>0</v>
      </c>
    </row>
    <row r="30" spans="1:6">
      <c r="A30" s="129"/>
      <c r="B30" s="35" t="s">
        <v>111</v>
      </c>
      <c r="C30" s="129" t="s">
        <v>9</v>
      </c>
      <c r="D30" s="41">
        <v>150</v>
      </c>
      <c r="E30" s="124"/>
      <c r="F30" s="125">
        <f t="shared" si="7"/>
        <v>0</v>
      </c>
    </row>
    <row r="31" spans="1:6">
      <c r="A31" s="129"/>
      <c r="B31" s="35" t="s">
        <v>112</v>
      </c>
      <c r="C31" s="129" t="s">
        <v>9</v>
      </c>
      <c r="D31" s="41">
        <v>42</v>
      </c>
      <c r="E31" s="124"/>
      <c r="F31" s="125">
        <f t="shared" si="7"/>
        <v>0</v>
      </c>
    </row>
    <row r="32" spans="1:6">
      <c r="A32" s="129"/>
      <c r="B32" s="35" t="s">
        <v>113</v>
      </c>
      <c r="C32" s="129" t="s">
        <v>9</v>
      </c>
      <c r="D32" s="41">
        <v>150</v>
      </c>
      <c r="E32" s="124"/>
      <c r="F32" s="125">
        <f t="shared" si="7"/>
        <v>0</v>
      </c>
    </row>
    <row r="33" spans="1:6">
      <c r="A33" s="129"/>
      <c r="B33" s="35" t="s">
        <v>114</v>
      </c>
      <c r="C33" s="129" t="s">
        <v>9</v>
      </c>
      <c r="D33" s="41">
        <v>1</v>
      </c>
      <c r="E33" s="124"/>
      <c r="F33" s="125">
        <f t="shared" si="7"/>
        <v>0</v>
      </c>
    </row>
    <row r="34" spans="1:6">
      <c r="A34" s="129"/>
      <c r="B34" s="35" t="s">
        <v>115</v>
      </c>
      <c r="C34" s="129" t="s">
        <v>9</v>
      </c>
      <c r="D34" s="41">
        <v>1</v>
      </c>
      <c r="E34" s="124"/>
      <c r="F34" s="125">
        <f t="shared" si="7"/>
        <v>0</v>
      </c>
    </row>
    <row r="35" spans="1:6">
      <c r="A35" s="129"/>
      <c r="B35" s="35"/>
      <c r="C35" s="129"/>
      <c r="D35" s="41"/>
      <c r="E35" s="124"/>
      <c r="F35" s="125"/>
    </row>
    <row r="36" spans="1:6">
      <c r="A36" s="129"/>
      <c r="B36" s="134" t="s">
        <v>73</v>
      </c>
      <c r="C36" s="135"/>
      <c r="D36" s="135"/>
      <c r="E36" s="136"/>
      <c r="F36" s="137">
        <f>SUM(F5:F34)</f>
        <v>0</v>
      </c>
    </row>
    <row r="37" spans="1:6">
      <c r="A37" s="129"/>
      <c r="B37" s="138"/>
      <c r="C37" s="138"/>
      <c r="D37" s="138"/>
      <c r="E37" s="138"/>
      <c r="F37" s="125"/>
    </row>
    <row r="38" spans="1:6">
      <c r="A38" s="129"/>
      <c r="B38" s="138"/>
      <c r="C38" s="138"/>
      <c r="D38" s="138"/>
      <c r="E38" s="138"/>
      <c r="F38" s="125"/>
    </row>
    <row r="39" spans="1:6">
      <c r="A39" s="129"/>
      <c r="B39" s="138"/>
      <c r="C39" s="138"/>
      <c r="D39" s="138"/>
      <c r="E39" s="138"/>
      <c r="F39" s="125"/>
    </row>
    <row r="40" spans="1:6" ht="15" customHeight="1">
      <c r="A40" s="139">
        <v>2</v>
      </c>
      <c r="B40" s="140" t="s">
        <v>82</v>
      </c>
      <c r="C40" s="141"/>
      <c r="D40" s="142"/>
      <c r="E40" s="143"/>
      <c r="F40" s="144"/>
    </row>
    <row r="41" spans="1:6" s="132" customFormat="1" ht="82.8" customHeight="1">
      <c r="A41" s="145"/>
      <c r="B41" s="167" t="s">
        <v>194</v>
      </c>
      <c r="C41" s="146"/>
      <c r="D41" s="146"/>
      <c r="E41" s="146"/>
      <c r="F41" s="146"/>
    </row>
    <row r="42" spans="1:6" ht="25.5" customHeight="1">
      <c r="A42" s="41" t="s">
        <v>10</v>
      </c>
      <c r="B42" s="42" t="s">
        <v>93</v>
      </c>
      <c r="C42" s="37"/>
      <c r="D42" s="37"/>
      <c r="E42" s="37"/>
      <c r="F42" s="37"/>
    </row>
    <row r="43" spans="1:6" ht="120" customHeight="1">
      <c r="A43" s="41"/>
      <c r="B43" s="44" t="s">
        <v>99</v>
      </c>
      <c r="C43" s="34"/>
      <c r="D43" s="34"/>
      <c r="E43" s="34"/>
      <c r="F43" s="34"/>
    </row>
    <row r="44" spans="1:6" ht="37.200000000000003" customHeight="1">
      <c r="A44" s="41"/>
      <c r="B44" s="133" t="s">
        <v>97</v>
      </c>
      <c r="C44" s="34"/>
      <c r="D44" s="34"/>
      <c r="E44" s="34"/>
      <c r="F44" s="34"/>
    </row>
    <row r="45" spans="1:6" ht="27" customHeight="1">
      <c r="A45" s="41"/>
      <c r="B45" s="44" t="s">
        <v>77</v>
      </c>
      <c r="C45" s="147" t="s">
        <v>9</v>
      </c>
      <c r="D45" s="148">
        <v>1</v>
      </c>
      <c r="E45" s="149"/>
      <c r="F45" s="150">
        <f>D45*E45</f>
        <v>0</v>
      </c>
    </row>
    <row r="46" spans="1:6">
      <c r="A46" s="41"/>
      <c r="B46" s="133"/>
      <c r="C46" s="147"/>
      <c r="D46" s="148"/>
      <c r="E46" s="149"/>
      <c r="F46" s="150"/>
    </row>
    <row r="47" spans="1:6" ht="24">
      <c r="A47" s="41" t="s">
        <v>12</v>
      </c>
      <c r="B47" s="42" t="s">
        <v>94</v>
      </c>
      <c r="C47" s="37"/>
      <c r="D47" s="37"/>
      <c r="E47" s="37"/>
      <c r="F47" s="37"/>
    </row>
    <row r="48" spans="1:6" ht="120.6" customHeight="1">
      <c r="A48" s="41"/>
      <c r="B48" s="133" t="s">
        <v>98</v>
      </c>
      <c r="C48" s="37"/>
      <c r="D48" s="37"/>
      <c r="E48" s="37"/>
      <c r="F48" s="37"/>
    </row>
    <row r="49" spans="1:6" ht="36" customHeight="1">
      <c r="A49" s="41"/>
      <c r="B49" s="133" t="s">
        <v>97</v>
      </c>
      <c r="C49" s="34"/>
      <c r="D49" s="34"/>
      <c r="E49" s="34"/>
      <c r="F49" s="34"/>
    </row>
    <row r="50" spans="1:6" ht="27.75" customHeight="1">
      <c r="A50" s="41"/>
      <c r="B50" s="44" t="s">
        <v>77</v>
      </c>
      <c r="C50" s="147" t="s">
        <v>9</v>
      </c>
      <c r="D50" s="148">
        <v>1</v>
      </c>
      <c r="E50" s="149"/>
      <c r="F50" s="150">
        <f>D50*E50</f>
        <v>0</v>
      </c>
    </row>
    <row r="51" spans="1:6">
      <c r="A51" s="41"/>
      <c r="B51" s="133"/>
      <c r="C51" s="147"/>
      <c r="D51" s="148"/>
      <c r="E51" s="149"/>
      <c r="F51" s="150"/>
    </row>
    <row r="52" spans="1:6" ht="24">
      <c r="A52" s="41" t="s">
        <v>78</v>
      </c>
      <c r="B52" s="42" t="s">
        <v>95</v>
      </c>
      <c r="C52" s="147"/>
      <c r="D52" s="148"/>
      <c r="E52" s="149"/>
      <c r="F52" s="150"/>
    </row>
    <row r="53" spans="1:6" ht="145.19999999999999" customHeight="1">
      <c r="A53" s="41"/>
      <c r="B53" s="133" t="s">
        <v>116</v>
      </c>
      <c r="C53" s="147"/>
      <c r="D53" s="148"/>
      <c r="E53" s="149"/>
      <c r="F53" s="150"/>
    </row>
    <row r="54" spans="1:6" ht="36.6" customHeight="1">
      <c r="A54" s="41"/>
      <c r="B54" s="133" t="s">
        <v>97</v>
      </c>
      <c r="C54" s="147"/>
      <c r="D54" s="148"/>
      <c r="E54" s="149"/>
      <c r="F54" s="150"/>
    </row>
    <row r="55" spans="1:6" ht="24.75" customHeight="1">
      <c r="A55" s="41"/>
      <c r="B55" s="44" t="s">
        <v>77</v>
      </c>
      <c r="C55" s="147" t="s">
        <v>9</v>
      </c>
      <c r="D55" s="148">
        <v>1</v>
      </c>
      <c r="E55" s="149"/>
      <c r="F55" s="150">
        <f>D55*E55</f>
        <v>0</v>
      </c>
    </row>
    <row r="56" spans="1:6">
      <c r="A56" s="41"/>
      <c r="B56" s="133"/>
      <c r="C56" s="147"/>
      <c r="D56" s="148"/>
      <c r="E56" s="149"/>
      <c r="F56" s="150"/>
    </row>
    <row r="57" spans="1:6" ht="24">
      <c r="A57" s="41" t="s">
        <v>79</v>
      </c>
      <c r="B57" s="43" t="s">
        <v>96</v>
      </c>
      <c r="C57" s="147"/>
      <c r="D57" s="148"/>
      <c r="E57" s="149"/>
      <c r="F57" s="150"/>
    </row>
    <row r="58" spans="1:6" ht="108" customHeight="1">
      <c r="A58" s="41"/>
      <c r="B58" s="133" t="s">
        <v>100</v>
      </c>
      <c r="C58" s="147"/>
      <c r="D58" s="148"/>
      <c r="E58" s="149"/>
      <c r="F58" s="150"/>
    </row>
    <row r="59" spans="1:6" ht="37.200000000000003" customHeight="1">
      <c r="A59" s="41"/>
      <c r="B59" s="133" t="s">
        <v>97</v>
      </c>
      <c r="C59" s="147"/>
      <c r="D59" s="148"/>
      <c r="E59" s="149"/>
      <c r="F59" s="150"/>
    </row>
    <row r="60" spans="1:6" ht="24.75" customHeight="1">
      <c r="A60" s="41"/>
      <c r="B60" s="44" t="s">
        <v>77</v>
      </c>
      <c r="C60" s="147" t="s">
        <v>9</v>
      </c>
      <c r="D60" s="148">
        <v>1</v>
      </c>
      <c r="E60" s="149"/>
      <c r="F60" s="150">
        <f>D60*E60</f>
        <v>0</v>
      </c>
    </row>
    <row r="61" spans="1:6">
      <c r="A61" s="41"/>
      <c r="B61" s="133"/>
      <c r="C61" s="147"/>
      <c r="D61" s="148"/>
      <c r="E61" s="149"/>
      <c r="F61" s="150"/>
    </row>
    <row r="62" spans="1:6" ht="24">
      <c r="A62" s="41" t="s">
        <v>80</v>
      </c>
      <c r="B62" s="42" t="s">
        <v>101</v>
      </c>
      <c r="C62" s="147"/>
      <c r="D62" s="148"/>
      <c r="E62" s="149"/>
      <c r="F62" s="150"/>
    </row>
    <row r="63" spans="1:6" ht="86.25" customHeight="1">
      <c r="A63" s="41"/>
      <c r="B63" s="133" t="s">
        <v>102</v>
      </c>
      <c r="C63" s="147"/>
      <c r="D63" s="148"/>
      <c r="E63" s="149"/>
      <c r="F63" s="150"/>
    </row>
    <row r="64" spans="1:6" ht="46.2" customHeight="1">
      <c r="A64" s="41"/>
      <c r="B64" s="133" t="s">
        <v>97</v>
      </c>
      <c r="C64" s="147"/>
      <c r="D64" s="148"/>
      <c r="E64" s="149"/>
      <c r="F64" s="150"/>
    </row>
    <row r="65" spans="1:6" ht="24.75" customHeight="1">
      <c r="A65" s="41"/>
      <c r="B65" s="44" t="s">
        <v>77</v>
      </c>
      <c r="C65" s="147" t="s">
        <v>9</v>
      </c>
      <c r="D65" s="148">
        <v>1</v>
      </c>
      <c r="E65" s="149"/>
      <c r="F65" s="150">
        <f>D65*E65</f>
        <v>0</v>
      </c>
    </row>
    <row r="66" spans="1:6" ht="24.75" customHeight="1">
      <c r="A66" s="41"/>
      <c r="B66" s="44"/>
      <c r="C66" s="147"/>
      <c r="D66" s="148"/>
      <c r="E66" s="149"/>
      <c r="F66" s="150"/>
    </row>
    <row r="67" spans="1:6" ht="73.2" customHeight="1">
      <c r="A67" s="41" t="s">
        <v>81</v>
      </c>
      <c r="B67" s="42" t="s">
        <v>103</v>
      </c>
      <c r="C67" s="147"/>
      <c r="D67" s="148"/>
      <c r="E67" s="149"/>
      <c r="F67" s="150"/>
    </row>
    <row r="68" spans="1:6" ht="48.6" customHeight="1">
      <c r="A68" s="41"/>
      <c r="B68" s="133" t="s">
        <v>15</v>
      </c>
      <c r="C68" s="147"/>
      <c r="D68" s="148"/>
      <c r="E68" s="149"/>
      <c r="F68" s="150"/>
    </row>
    <row r="69" spans="1:6" ht="24.75" customHeight="1">
      <c r="A69" s="41"/>
      <c r="B69" s="44" t="s">
        <v>77</v>
      </c>
      <c r="C69" s="147" t="s">
        <v>9</v>
      </c>
      <c r="D69" s="148">
        <v>2</v>
      </c>
      <c r="E69" s="149"/>
      <c r="F69" s="150">
        <f>D69*E69</f>
        <v>0</v>
      </c>
    </row>
    <row r="70" spans="1:6">
      <c r="A70" s="41"/>
      <c r="B70" s="44"/>
      <c r="C70" s="147"/>
      <c r="D70" s="148"/>
      <c r="E70" s="149"/>
      <c r="F70" s="150"/>
    </row>
    <row r="71" spans="1:6" ht="11.25" customHeight="1">
      <c r="A71" s="37"/>
      <c r="B71" s="151" t="s">
        <v>83</v>
      </c>
      <c r="C71" s="152"/>
      <c r="D71" s="152"/>
      <c r="E71" s="152"/>
      <c r="F71" s="153">
        <f>SUM(F45:F70)</f>
        <v>0</v>
      </c>
    </row>
    <row r="72" spans="1:6" ht="11.25" customHeight="1">
      <c r="A72" s="37"/>
      <c r="B72" s="157"/>
      <c r="C72" s="168"/>
      <c r="D72" s="168"/>
      <c r="E72" s="168"/>
      <c r="F72" s="169"/>
    </row>
    <row r="73" spans="1:6" ht="15" customHeight="1">
      <c r="A73" s="115" t="s">
        <v>124</v>
      </c>
      <c r="B73" s="140" t="s">
        <v>125</v>
      </c>
      <c r="C73" s="141"/>
      <c r="D73" s="142"/>
      <c r="E73" s="143"/>
      <c r="F73" s="144"/>
    </row>
    <row r="74" spans="1:6" ht="15" customHeight="1">
      <c r="A74" s="155"/>
      <c r="B74" s="156"/>
      <c r="C74" s="130"/>
      <c r="D74" s="157"/>
      <c r="E74" s="158"/>
      <c r="F74" s="159"/>
    </row>
    <row r="75" spans="1:6" ht="36.75" customHeight="1">
      <c r="A75" s="41" t="s">
        <v>126</v>
      </c>
      <c r="B75" s="34" t="s">
        <v>127</v>
      </c>
      <c r="C75" s="44"/>
      <c r="D75" s="147"/>
      <c r="E75" s="148"/>
      <c r="F75" s="149"/>
    </row>
    <row r="76" spans="1:6" ht="15" customHeight="1">
      <c r="A76" s="160"/>
      <c r="B76" s="34" t="s">
        <v>128</v>
      </c>
      <c r="C76" s="57" t="s">
        <v>9</v>
      </c>
      <c r="D76" s="147">
        <v>10</v>
      </c>
      <c r="E76" s="149"/>
      <c r="F76" s="162">
        <f>E76*D76</f>
        <v>0</v>
      </c>
    </row>
    <row r="77" spans="1:6" ht="15" customHeight="1">
      <c r="A77" s="160"/>
      <c r="B77" s="34"/>
      <c r="C77" s="57"/>
      <c r="D77" s="147"/>
      <c r="E77" s="149"/>
      <c r="F77" s="162"/>
    </row>
    <row r="78" spans="1:6">
      <c r="A78" s="41" t="s">
        <v>129</v>
      </c>
      <c r="B78" s="163" t="s">
        <v>196</v>
      </c>
      <c r="C78" s="130"/>
      <c r="D78" s="157"/>
      <c r="E78" s="158"/>
      <c r="F78" s="159"/>
    </row>
    <row r="79" spans="1:6" ht="15" customHeight="1">
      <c r="A79" s="164" t="s">
        <v>195</v>
      </c>
      <c r="B79" s="133" t="s">
        <v>197</v>
      </c>
      <c r="C79" s="147" t="s">
        <v>9</v>
      </c>
      <c r="D79" s="161">
        <v>10</v>
      </c>
      <c r="E79" s="149"/>
      <c r="F79" s="162">
        <f>E79*D79</f>
        <v>0</v>
      </c>
    </row>
    <row r="80" spans="1:6" ht="15" customHeight="1">
      <c r="A80" s="114"/>
      <c r="B80" s="114"/>
      <c r="C80" s="130"/>
      <c r="D80" s="157"/>
      <c r="E80" s="158"/>
      <c r="F80" s="159"/>
    </row>
    <row r="81" spans="1:6" ht="11.25" customHeight="1">
      <c r="A81" s="37"/>
      <c r="B81" s="151" t="s">
        <v>130</v>
      </c>
      <c r="C81" s="152"/>
      <c r="D81" s="152"/>
      <c r="E81" s="152"/>
      <c r="F81" s="153">
        <f>SUM(F76:F79)</f>
        <v>0</v>
      </c>
    </row>
    <row r="82" spans="1:6" ht="11.25" customHeight="1">
      <c r="A82" s="114"/>
      <c r="B82" s="114"/>
      <c r="C82" s="114"/>
      <c r="D82" s="114"/>
      <c r="E82" s="114"/>
      <c r="F82" s="114"/>
    </row>
    <row r="83" spans="1:6" ht="11.25" customHeight="1">
      <c r="A83" s="37"/>
      <c r="B83" s="151" t="s">
        <v>131</v>
      </c>
      <c r="C83" s="152"/>
      <c r="D83" s="152"/>
      <c r="E83" s="152"/>
      <c r="F83" s="153">
        <f>F71+F36+F81</f>
        <v>0</v>
      </c>
    </row>
    <row r="84" spans="1:6" s="154" customFormat="1"/>
    <row r="85" spans="1:6" ht="14.25" customHeight="1">
      <c r="A85" s="114"/>
      <c r="B85" s="114"/>
      <c r="C85" s="114"/>
      <c r="D85" s="114"/>
      <c r="E85" s="114"/>
      <c r="F85" s="114"/>
    </row>
    <row r="86" spans="1:6" ht="108.75" customHeight="1">
      <c r="A86" s="114"/>
      <c r="B86" s="114"/>
      <c r="C86" s="114"/>
      <c r="D86" s="114"/>
      <c r="E86" s="114"/>
      <c r="F86" s="114"/>
    </row>
    <row r="87" spans="1:6" ht="13.5" customHeight="1">
      <c r="A87" s="114"/>
      <c r="B87" s="114"/>
      <c r="C87" s="114"/>
      <c r="D87" s="114"/>
      <c r="E87" s="114"/>
      <c r="F87" s="114"/>
    </row>
    <row r="88" spans="1:6">
      <c r="A88" s="114"/>
      <c r="B88" s="114"/>
      <c r="C88" s="114"/>
      <c r="D88" s="114"/>
      <c r="E88" s="114"/>
      <c r="F88" s="114"/>
    </row>
    <row r="89" spans="1:6" ht="114" customHeight="1">
      <c r="A89" s="114"/>
      <c r="B89" s="114"/>
      <c r="C89" s="114"/>
      <c r="D89" s="114"/>
      <c r="E89" s="114"/>
      <c r="F89" s="114"/>
    </row>
    <row r="90" spans="1:6">
      <c r="A90" s="114"/>
      <c r="B90" s="114"/>
      <c r="C90" s="114"/>
      <c r="D90" s="114"/>
      <c r="E90" s="114"/>
      <c r="F90" s="114"/>
    </row>
    <row r="91" spans="1:6" ht="15.6" customHeight="1">
      <c r="A91" s="114"/>
      <c r="B91" s="114"/>
      <c r="C91" s="114"/>
      <c r="D91" s="114"/>
      <c r="E91" s="114"/>
      <c r="F91" s="114"/>
    </row>
    <row r="92" spans="1:6">
      <c r="A92" s="114"/>
      <c r="B92" s="114"/>
      <c r="C92" s="114"/>
      <c r="D92" s="114"/>
      <c r="E92" s="114"/>
      <c r="F92" s="114"/>
    </row>
    <row r="93" spans="1:6" ht="107.25" customHeight="1">
      <c r="A93" s="114"/>
      <c r="B93" s="114"/>
      <c r="C93" s="114"/>
      <c r="D93" s="114"/>
      <c r="E93" s="114"/>
      <c r="F93" s="114"/>
    </row>
    <row r="94" spans="1:6">
      <c r="A94" s="114"/>
      <c r="B94" s="114"/>
      <c r="C94" s="114"/>
      <c r="D94" s="114"/>
      <c r="E94" s="114"/>
      <c r="F94" s="114"/>
    </row>
    <row r="95" spans="1:6" ht="14.25" customHeight="1">
      <c r="A95" s="114"/>
      <c r="B95" s="114"/>
      <c r="C95" s="114"/>
      <c r="D95" s="114"/>
      <c r="E95" s="114"/>
      <c r="F95" s="114"/>
    </row>
  </sheetData>
  <mergeCells count="8">
    <mergeCell ref="B83:E83"/>
    <mergeCell ref="B81:E81"/>
    <mergeCell ref="B1:F1"/>
    <mergeCell ref="B4:F4"/>
    <mergeCell ref="A3:F3"/>
    <mergeCell ref="B71:E71"/>
    <mergeCell ref="B41:F41"/>
    <mergeCell ref="B36:E36"/>
  </mergeCells>
  <pageMargins left="0.7" right="0.7" top="0.75" bottom="0.75" header="0.51180555555555496" footer="0.51180555555555496"/>
  <pageSetup paperSize="9" scale="91" firstPageNumber="0" fitToHeight="0" orientation="portrait" horizontalDpi="4294967293" r:id="rId1"/>
  <rowBreaks count="4" manualBreakCount="4">
    <brk id="36" max="5" man="1"/>
    <brk id="51" max="5" man="1"/>
    <brk id="66" max="5" man="1"/>
    <brk id="96"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FC9BF-6F66-42DA-AA7E-824783624B5F}">
  <sheetPr>
    <pageSetUpPr fitToPage="1"/>
  </sheetPr>
  <dimension ref="A1:F91"/>
  <sheetViews>
    <sheetView zoomScale="120" zoomScaleNormal="120" zoomScaleSheetLayoutView="120" zoomScalePageLayoutView="130" workbookViewId="0">
      <selection activeCell="B7" sqref="B7"/>
    </sheetView>
  </sheetViews>
  <sheetFormatPr defaultColWidth="8.88671875" defaultRowHeight="12"/>
  <cols>
    <col min="1" max="1" width="5.6640625" style="112" customWidth="1"/>
    <col min="2" max="2" width="47.33203125" style="165" customWidth="1"/>
    <col min="3" max="3" width="6.44140625" style="112" customWidth="1"/>
    <col min="4" max="4" width="8.33203125" style="112" customWidth="1"/>
    <col min="5" max="5" width="12.33203125" style="166" bestFit="1" customWidth="1"/>
    <col min="6" max="6" width="16" style="166" customWidth="1"/>
    <col min="7" max="1013" width="8.88671875" style="114" customWidth="1"/>
    <col min="1014" max="16384" width="8.88671875" style="114"/>
  </cols>
  <sheetData>
    <row r="1" spans="1:6" ht="15" customHeight="1">
      <c r="B1" s="113"/>
      <c r="C1" s="113"/>
      <c r="D1" s="113"/>
      <c r="E1" s="113"/>
      <c r="F1" s="113"/>
    </row>
    <row r="2" spans="1:6">
      <c r="A2" s="115" t="s">
        <v>0</v>
      </c>
      <c r="B2" s="40" t="s">
        <v>1</v>
      </c>
      <c r="C2" s="116" t="s">
        <v>2</v>
      </c>
      <c r="D2" s="115" t="s">
        <v>3</v>
      </c>
      <c r="E2" s="117" t="s">
        <v>4</v>
      </c>
      <c r="F2" s="118" t="s">
        <v>8</v>
      </c>
    </row>
    <row r="3" spans="1:6">
      <c r="A3" s="119"/>
      <c r="B3" s="120"/>
      <c r="C3" s="120"/>
      <c r="D3" s="120"/>
      <c r="E3" s="120"/>
      <c r="F3" s="121"/>
    </row>
    <row r="4" spans="1:6" ht="16.5" customHeight="1">
      <c r="A4" s="115">
        <v>1</v>
      </c>
      <c r="B4" s="67" t="s">
        <v>46</v>
      </c>
      <c r="C4" s="68"/>
      <c r="D4" s="68"/>
      <c r="E4" s="68"/>
      <c r="F4" s="69"/>
    </row>
    <row r="5" spans="1:6" ht="14.25" customHeight="1">
      <c r="A5" s="41" t="s">
        <v>5</v>
      </c>
      <c r="B5" s="122" t="s">
        <v>59</v>
      </c>
      <c r="C5" s="123" t="s">
        <v>6</v>
      </c>
      <c r="D5" s="41">
        <v>1</v>
      </c>
      <c r="E5" s="124"/>
      <c r="F5" s="125">
        <f t="shared" ref="F5" si="0">D5*E5</f>
        <v>0</v>
      </c>
    </row>
    <row r="6" spans="1:6" ht="15.6" customHeight="1">
      <c r="A6" s="41"/>
      <c r="B6" s="122"/>
      <c r="C6" s="126"/>
      <c r="D6" s="41"/>
      <c r="E6" s="127"/>
      <c r="F6" s="128"/>
    </row>
    <row r="7" spans="1:6" ht="48" customHeight="1">
      <c r="A7" s="41" t="s">
        <v>14</v>
      </c>
      <c r="B7" s="35" t="s">
        <v>188</v>
      </c>
      <c r="C7" s="126"/>
      <c r="D7" s="41"/>
      <c r="E7" s="127"/>
      <c r="F7" s="128"/>
    </row>
    <row r="8" spans="1:6" ht="15.6" customHeight="1">
      <c r="A8" s="41"/>
      <c r="B8" s="35" t="s">
        <v>187</v>
      </c>
      <c r="C8" s="123" t="s">
        <v>9</v>
      </c>
      <c r="D8" s="41">
        <v>11</v>
      </c>
      <c r="E8" s="124"/>
      <c r="F8" s="125">
        <f t="shared" ref="F8" si="1">D8*E8</f>
        <v>0</v>
      </c>
    </row>
    <row r="9" spans="1:6" ht="15.6" customHeight="1">
      <c r="A9" s="41"/>
      <c r="B9" s="35"/>
      <c r="C9" s="123"/>
      <c r="D9" s="41"/>
      <c r="E9" s="124"/>
      <c r="F9" s="125"/>
    </row>
    <row r="10" spans="1:6" ht="37.5" customHeight="1">
      <c r="A10" s="41" t="s">
        <v>60</v>
      </c>
      <c r="B10" s="35" t="s">
        <v>190</v>
      </c>
      <c r="C10" s="123"/>
      <c r="D10" s="41"/>
      <c r="E10" s="124"/>
      <c r="F10" s="125"/>
    </row>
    <row r="11" spans="1:6" ht="13.2" customHeight="1">
      <c r="A11" s="41"/>
      <c r="B11" s="35" t="s">
        <v>189</v>
      </c>
      <c r="C11" s="123" t="s">
        <v>9</v>
      </c>
      <c r="D11" s="41">
        <v>11</v>
      </c>
      <c r="E11" s="124"/>
      <c r="F11" s="125">
        <f t="shared" ref="F11" si="2">D11*E11</f>
        <v>0</v>
      </c>
    </row>
    <row r="12" spans="1:6" ht="15.6" customHeight="1">
      <c r="A12" s="41"/>
      <c r="B12" s="122"/>
      <c r="C12" s="126"/>
      <c r="D12" s="41"/>
      <c r="E12" s="127"/>
      <c r="F12" s="128"/>
    </row>
    <row r="13" spans="1:6" ht="73.2" customHeight="1">
      <c r="A13" s="129" t="s">
        <v>61</v>
      </c>
      <c r="B13" s="35" t="s">
        <v>105</v>
      </c>
      <c r="C13" s="130"/>
      <c r="D13" s="41"/>
      <c r="E13" s="127"/>
      <c r="F13" s="128"/>
    </row>
    <row r="14" spans="1:6" ht="13.2" customHeight="1">
      <c r="A14" s="41"/>
      <c r="B14" s="35" t="s">
        <v>89</v>
      </c>
      <c r="C14" s="129" t="s">
        <v>70</v>
      </c>
      <c r="D14" s="41">
        <v>5</v>
      </c>
      <c r="E14" s="124"/>
      <c r="F14" s="125">
        <f t="shared" ref="F14" si="3">D14*E14</f>
        <v>0</v>
      </c>
    </row>
    <row r="15" spans="1:6" s="132" customFormat="1" ht="12" customHeight="1">
      <c r="A15" s="131"/>
      <c r="B15" s="35"/>
      <c r="C15" s="129"/>
      <c r="D15" s="41"/>
      <c r="E15" s="124"/>
      <c r="F15" s="125"/>
    </row>
    <row r="16" spans="1:6" ht="48.6" customHeight="1">
      <c r="A16" s="131" t="s">
        <v>62</v>
      </c>
      <c r="B16" s="35" t="s">
        <v>91</v>
      </c>
      <c r="C16" s="130"/>
      <c r="D16" s="41"/>
      <c r="E16" s="127"/>
      <c r="F16" s="128"/>
    </row>
    <row r="17" spans="1:6" ht="24">
      <c r="A17" s="41"/>
      <c r="B17" s="133" t="s">
        <v>71</v>
      </c>
      <c r="C17" s="129" t="s">
        <v>7</v>
      </c>
      <c r="D17" s="41">
        <v>6</v>
      </c>
      <c r="E17" s="124"/>
      <c r="F17" s="125">
        <f t="shared" ref="F17" si="4">D17*E17</f>
        <v>0</v>
      </c>
    </row>
    <row r="18" spans="1:6" ht="15" customHeight="1">
      <c r="A18" s="41"/>
      <c r="B18" s="133"/>
      <c r="C18" s="129"/>
      <c r="D18" s="41"/>
      <c r="E18" s="127"/>
      <c r="F18" s="128"/>
    </row>
    <row r="19" spans="1:6" ht="63" customHeight="1">
      <c r="A19" s="131" t="s">
        <v>63</v>
      </c>
      <c r="B19" s="35" t="s">
        <v>104</v>
      </c>
      <c r="C19" s="130"/>
      <c r="D19" s="41"/>
      <c r="E19" s="127"/>
      <c r="F19" s="128"/>
    </row>
    <row r="20" spans="1:6" ht="25.5" customHeight="1">
      <c r="A20" s="41"/>
      <c r="B20" s="133" t="s">
        <v>92</v>
      </c>
      <c r="C20" s="129" t="s">
        <v>70</v>
      </c>
      <c r="D20" s="41">
        <v>3</v>
      </c>
      <c r="E20" s="124"/>
      <c r="F20" s="125">
        <f t="shared" ref="F20" si="5">D20*E20</f>
        <v>0</v>
      </c>
    </row>
    <row r="21" spans="1:6" ht="15.6" customHeight="1">
      <c r="A21" s="41"/>
      <c r="B21" s="133"/>
      <c r="C21" s="129"/>
      <c r="D21" s="41"/>
      <c r="E21" s="127"/>
      <c r="F21" s="128"/>
    </row>
    <row r="22" spans="1:6" ht="45" customHeight="1">
      <c r="A22" s="129" t="s">
        <v>64</v>
      </c>
      <c r="B22" s="35" t="s">
        <v>106</v>
      </c>
      <c r="C22" s="130"/>
      <c r="D22" s="41"/>
      <c r="E22" s="127"/>
      <c r="F22" s="128"/>
    </row>
    <row r="23" spans="1:6" ht="15" customHeight="1">
      <c r="A23" s="129"/>
      <c r="B23" s="133" t="s">
        <v>75</v>
      </c>
      <c r="C23" s="129" t="s">
        <v>70</v>
      </c>
      <c r="D23" s="41">
        <v>5</v>
      </c>
      <c r="E23" s="124"/>
      <c r="F23" s="125">
        <f t="shared" ref="F23:F24" si="6">D23*E23</f>
        <v>0</v>
      </c>
    </row>
    <row r="24" spans="1:6" ht="15" customHeight="1">
      <c r="A24" s="41"/>
      <c r="B24" s="133" t="s">
        <v>69</v>
      </c>
      <c r="C24" s="129" t="s">
        <v>11</v>
      </c>
      <c r="D24" s="41">
        <f>D23*80</f>
        <v>400</v>
      </c>
      <c r="E24" s="124"/>
      <c r="F24" s="125">
        <f t="shared" si="6"/>
        <v>0</v>
      </c>
    </row>
    <row r="25" spans="1:6" ht="15" customHeight="1">
      <c r="A25" s="41"/>
      <c r="B25" s="133"/>
      <c r="C25" s="129"/>
      <c r="D25" s="41"/>
      <c r="E25" s="124"/>
      <c r="F25" s="125"/>
    </row>
    <row r="26" spans="1:6" ht="50.4" customHeight="1">
      <c r="A26" s="129" t="s">
        <v>66</v>
      </c>
      <c r="B26" s="35" t="s">
        <v>107</v>
      </c>
      <c r="C26" s="129" t="s">
        <v>58</v>
      </c>
      <c r="D26" s="41">
        <v>1</v>
      </c>
      <c r="E26" s="124"/>
      <c r="F26" s="125">
        <f t="shared" ref="F26" si="7">D26*E26</f>
        <v>0</v>
      </c>
    </row>
    <row r="27" spans="1:6" ht="15.6" customHeight="1">
      <c r="A27" s="129"/>
      <c r="B27" s="35"/>
      <c r="C27" s="130"/>
      <c r="D27" s="41"/>
      <c r="E27" s="127"/>
      <c r="F27" s="128"/>
    </row>
    <row r="28" spans="1:6" ht="36" customHeight="1">
      <c r="A28" s="129" t="s">
        <v>65</v>
      </c>
      <c r="B28" s="36" t="s">
        <v>67</v>
      </c>
      <c r="C28" s="130"/>
      <c r="D28" s="41"/>
      <c r="E28" s="127"/>
      <c r="F28" s="128"/>
    </row>
    <row r="29" spans="1:6" ht="24">
      <c r="A29" s="41"/>
      <c r="B29" s="133" t="s">
        <v>72</v>
      </c>
      <c r="C29" s="129" t="s">
        <v>58</v>
      </c>
      <c r="D29" s="41">
        <v>1</v>
      </c>
      <c r="E29" s="124"/>
      <c r="F29" s="125">
        <f t="shared" ref="F29" si="8">D29*E29</f>
        <v>0</v>
      </c>
    </row>
    <row r="30" spans="1:6" ht="15.6" customHeight="1">
      <c r="A30" s="41"/>
      <c r="B30" s="133"/>
      <c r="C30" s="130"/>
      <c r="D30" s="41"/>
      <c r="E30" s="127"/>
      <c r="F30" s="128"/>
    </row>
    <row r="31" spans="1:6" ht="48.6" customHeight="1">
      <c r="A31" s="129" t="s">
        <v>191</v>
      </c>
      <c r="B31" s="35" t="s">
        <v>68</v>
      </c>
      <c r="C31" s="129" t="s">
        <v>58</v>
      </c>
      <c r="D31" s="41">
        <v>1</v>
      </c>
      <c r="E31" s="124"/>
      <c r="F31" s="125">
        <f t="shared" ref="F31:F40" si="9">D31*E31</f>
        <v>0</v>
      </c>
    </row>
    <row r="32" spans="1:6">
      <c r="A32" s="129"/>
      <c r="B32" s="35"/>
      <c r="C32" s="129"/>
      <c r="D32" s="41"/>
      <c r="E32" s="124"/>
      <c r="F32" s="125"/>
    </row>
    <row r="33" spans="1:6" ht="24">
      <c r="A33" s="129" t="s">
        <v>192</v>
      </c>
      <c r="B33" s="35" t="s">
        <v>108</v>
      </c>
      <c r="C33" s="129"/>
      <c r="D33" s="41"/>
      <c r="E33" s="124"/>
      <c r="F33" s="125"/>
    </row>
    <row r="34" spans="1:6">
      <c r="A34" s="129"/>
      <c r="B34" s="35" t="s">
        <v>109</v>
      </c>
      <c r="C34" s="129" t="s">
        <v>9</v>
      </c>
      <c r="D34" s="41">
        <v>34</v>
      </c>
      <c r="E34" s="124"/>
      <c r="F34" s="125">
        <f t="shared" si="9"/>
        <v>0</v>
      </c>
    </row>
    <row r="35" spans="1:6">
      <c r="A35" s="129"/>
      <c r="B35" s="35" t="s">
        <v>110</v>
      </c>
      <c r="C35" s="129" t="s">
        <v>9</v>
      </c>
      <c r="D35" s="41">
        <v>34</v>
      </c>
      <c r="E35" s="124"/>
      <c r="F35" s="125">
        <f t="shared" si="9"/>
        <v>0</v>
      </c>
    </row>
    <row r="36" spans="1:6">
      <c r="A36" s="129"/>
      <c r="B36" s="35" t="s">
        <v>111</v>
      </c>
      <c r="C36" s="129" t="s">
        <v>9</v>
      </c>
      <c r="D36" s="41">
        <v>100</v>
      </c>
      <c r="E36" s="124"/>
      <c r="F36" s="125">
        <f t="shared" si="9"/>
        <v>0</v>
      </c>
    </row>
    <row r="37" spans="1:6">
      <c r="A37" s="129"/>
      <c r="B37" s="35" t="s">
        <v>112</v>
      </c>
      <c r="C37" s="129" t="s">
        <v>9</v>
      </c>
      <c r="D37" s="41">
        <v>35</v>
      </c>
      <c r="E37" s="124"/>
      <c r="F37" s="125">
        <f t="shared" si="9"/>
        <v>0</v>
      </c>
    </row>
    <row r="38" spans="1:6">
      <c r="A38" s="129"/>
      <c r="B38" s="35" t="s">
        <v>113</v>
      </c>
      <c r="C38" s="129" t="s">
        <v>9</v>
      </c>
      <c r="D38" s="41">
        <v>100</v>
      </c>
      <c r="E38" s="124"/>
      <c r="F38" s="125">
        <f t="shared" si="9"/>
        <v>0</v>
      </c>
    </row>
    <row r="39" spans="1:6">
      <c r="A39" s="129"/>
      <c r="B39" s="35" t="s">
        <v>114</v>
      </c>
      <c r="C39" s="129" t="s">
        <v>9</v>
      </c>
      <c r="D39" s="41">
        <v>1</v>
      </c>
      <c r="E39" s="124"/>
      <c r="F39" s="125">
        <f t="shared" si="9"/>
        <v>0</v>
      </c>
    </row>
    <row r="40" spans="1:6">
      <c r="A40" s="129"/>
      <c r="B40" s="35" t="s">
        <v>115</v>
      </c>
      <c r="C40" s="129" t="s">
        <v>9</v>
      </c>
      <c r="D40" s="41">
        <v>1</v>
      </c>
      <c r="E40" s="124"/>
      <c r="F40" s="125">
        <f t="shared" si="9"/>
        <v>0</v>
      </c>
    </row>
    <row r="41" spans="1:6">
      <c r="A41" s="129"/>
      <c r="B41" s="35"/>
      <c r="C41" s="129"/>
      <c r="D41" s="41"/>
      <c r="E41" s="124"/>
      <c r="F41" s="125"/>
    </row>
    <row r="42" spans="1:6">
      <c r="A42" s="129"/>
      <c r="B42" s="134" t="s">
        <v>73</v>
      </c>
      <c r="C42" s="135"/>
      <c r="D42" s="135"/>
      <c r="E42" s="136"/>
      <c r="F42" s="137">
        <f>SUM(F5:F40)</f>
        <v>0</v>
      </c>
    </row>
    <row r="43" spans="1:6">
      <c r="A43" s="129"/>
      <c r="B43" s="138"/>
      <c r="C43" s="138"/>
      <c r="D43" s="138"/>
      <c r="E43" s="138"/>
      <c r="F43" s="125"/>
    </row>
    <row r="44" spans="1:6">
      <c r="A44" s="129"/>
      <c r="B44" s="138"/>
      <c r="C44" s="138"/>
      <c r="D44" s="138"/>
      <c r="E44" s="138"/>
      <c r="F44" s="125"/>
    </row>
    <row r="45" spans="1:6">
      <c r="A45" s="129"/>
      <c r="B45" s="138"/>
      <c r="C45" s="138"/>
      <c r="D45" s="138"/>
      <c r="E45" s="138"/>
      <c r="F45" s="125"/>
    </row>
    <row r="46" spans="1:6" ht="15" customHeight="1">
      <c r="A46" s="139">
        <v>2</v>
      </c>
      <c r="B46" s="140" t="s">
        <v>82</v>
      </c>
      <c r="C46" s="141"/>
      <c r="D46" s="142"/>
      <c r="E46" s="143"/>
      <c r="F46" s="144"/>
    </row>
    <row r="47" spans="1:6" s="132" customFormat="1" ht="82.2" customHeight="1">
      <c r="A47" s="145"/>
      <c r="B47" s="167" t="s">
        <v>194</v>
      </c>
      <c r="C47" s="146"/>
      <c r="D47" s="146"/>
      <c r="E47" s="146"/>
      <c r="F47" s="146"/>
    </row>
    <row r="48" spans="1:6" ht="25.5" customHeight="1">
      <c r="A48" s="41" t="s">
        <v>10</v>
      </c>
      <c r="B48" s="42" t="s">
        <v>93</v>
      </c>
      <c r="C48" s="37"/>
      <c r="D48" s="37"/>
      <c r="E48" s="37"/>
      <c r="F48" s="37"/>
    </row>
    <row r="49" spans="1:6" ht="120" customHeight="1">
      <c r="A49" s="41"/>
      <c r="B49" s="44" t="s">
        <v>99</v>
      </c>
      <c r="C49" s="34"/>
      <c r="D49" s="34"/>
      <c r="E49" s="34"/>
      <c r="F49" s="34"/>
    </row>
    <row r="50" spans="1:6" ht="38.4" customHeight="1">
      <c r="A50" s="41"/>
      <c r="B50" s="133" t="s">
        <v>97</v>
      </c>
      <c r="C50" s="34"/>
      <c r="D50" s="34"/>
      <c r="E50" s="34"/>
      <c r="F50" s="34"/>
    </row>
    <row r="51" spans="1:6" ht="27" customHeight="1">
      <c r="A51" s="41"/>
      <c r="B51" s="44" t="s">
        <v>77</v>
      </c>
      <c r="C51" s="147" t="s">
        <v>9</v>
      </c>
      <c r="D51" s="148">
        <v>1</v>
      </c>
      <c r="E51" s="149"/>
      <c r="F51" s="150">
        <f>D51*E51</f>
        <v>0</v>
      </c>
    </row>
    <row r="52" spans="1:6">
      <c r="A52" s="41"/>
      <c r="B52" s="133"/>
      <c r="C52" s="147"/>
      <c r="D52" s="148"/>
      <c r="E52" s="149"/>
      <c r="F52" s="150"/>
    </row>
    <row r="53" spans="1:6" ht="24">
      <c r="A53" s="41" t="s">
        <v>12</v>
      </c>
      <c r="B53" s="42" t="s">
        <v>94</v>
      </c>
      <c r="C53" s="37"/>
      <c r="D53" s="37"/>
      <c r="E53" s="37"/>
      <c r="F53" s="37"/>
    </row>
    <row r="54" spans="1:6" ht="119.4" customHeight="1">
      <c r="A54" s="41"/>
      <c r="B54" s="133" t="s">
        <v>98</v>
      </c>
      <c r="C54" s="37"/>
      <c r="D54" s="37"/>
      <c r="E54" s="37"/>
      <c r="F54" s="37"/>
    </row>
    <row r="55" spans="1:6" ht="37.200000000000003" customHeight="1">
      <c r="A55" s="41"/>
      <c r="B55" s="133" t="s">
        <v>97</v>
      </c>
      <c r="C55" s="34"/>
      <c r="D55" s="34"/>
      <c r="E55" s="34"/>
      <c r="F55" s="34"/>
    </row>
    <row r="56" spans="1:6" ht="25.2" customHeight="1">
      <c r="A56" s="41"/>
      <c r="B56" s="44" t="s">
        <v>77</v>
      </c>
      <c r="C56" s="147" t="s">
        <v>9</v>
      </c>
      <c r="D56" s="148">
        <v>1</v>
      </c>
      <c r="E56" s="149"/>
      <c r="F56" s="150">
        <f>D56*E56</f>
        <v>0</v>
      </c>
    </row>
    <row r="57" spans="1:6">
      <c r="A57" s="41"/>
      <c r="B57" s="133"/>
      <c r="C57" s="147"/>
      <c r="D57" s="148"/>
      <c r="E57" s="149"/>
      <c r="F57" s="150"/>
    </row>
    <row r="58" spans="1:6" ht="24">
      <c r="A58" s="41" t="s">
        <v>78</v>
      </c>
      <c r="B58" s="42" t="s">
        <v>95</v>
      </c>
      <c r="C58" s="147"/>
      <c r="D58" s="148"/>
      <c r="E58" s="149"/>
      <c r="F58" s="150"/>
    </row>
    <row r="59" spans="1:6" ht="145.19999999999999" customHeight="1">
      <c r="A59" s="41"/>
      <c r="B59" s="133" t="s">
        <v>116</v>
      </c>
      <c r="C59" s="147"/>
      <c r="D59" s="148"/>
      <c r="E59" s="149"/>
      <c r="F59" s="150"/>
    </row>
    <row r="60" spans="1:6" ht="37.200000000000003" customHeight="1">
      <c r="A60" s="41"/>
      <c r="B60" s="133" t="s">
        <v>97</v>
      </c>
      <c r="C60" s="147"/>
      <c r="D60" s="148"/>
      <c r="E60" s="149"/>
      <c r="F60" s="150"/>
    </row>
    <row r="61" spans="1:6" ht="24.75" customHeight="1">
      <c r="A61" s="41"/>
      <c r="B61" s="44" t="s">
        <v>77</v>
      </c>
      <c r="C61" s="147" t="s">
        <v>9</v>
      </c>
      <c r="D61" s="148">
        <v>1</v>
      </c>
      <c r="E61" s="149"/>
      <c r="F61" s="150">
        <f>D61*E61</f>
        <v>0</v>
      </c>
    </row>
    <row r="62" spans="1:6">
      <c r="A62" s="41"/>
      <c r="B62" s="133"/>
      <c r="C62" s="147"/>
      <c r="D62" s="148"/>
      <c r="E62" s="149"/>
      <c r="F62" s="150"/>
    </row>
    <row r="63" spans="1:6" ht="24">
      <c r="A63" s="41" t="s">
        <v>79</v>
      </c>
      <c r="B63" s="43" t="s">
        <v>96</v>
      </c>
      <c r="C63" s="147"/>
      <c r="D63" s="148"/>
      <c r="E63" s="149"/>
      <c r="F63" s="150"/>
    </row>
    <row r="64" spans="1:6" ht="108.6" customHeight="1">
      <c r="A64" s="41"/>
      <c r="B64" s="133" t="s">
        <v>100</v>
      </c>
      <c r="C64" s="147"/>
      <c r="D64" s="148"/>
      <c r="E64" s="149"/>
      <c r="F64" s="150"/>
    </row>
    <row r="65" spans="1:6" ht="37.200000000000003" customHeight="1">
      <c r="A65" s="41"/>
      <c r="B65" s="133" t="s">
        <v>97</v>
      </c>
      <c r="C65" s="147"/>
      <c r="D65" s="148"/>
      <c r="E65" s="149"/>
      <c r="F65" s="150"/>
    </row>
    <row r="66" spans="1:6" ht="24.75" customHeight="1">
      <c r="A66" s="41"/>
      <c r="B66" s="44" t="s">
        <v>77</v>
      </c>
      <c r="C66" s="147" t="s">
        <v>9</v>
      </c>
      <c r="D66" s="148">
        <v>1</v>
      </c>
      <c r="E66" s="149"/>
      <c r="F66" s="150">
        <f>D66*E66</f>
        <v>0</v>
      </c>
    </row>
    <row r="67" spans="1:6">
      <c r="A67" s="41"/>
      <c r="B67" s="133"/>
      <c r="C67" s="147"/>
      <c r="D67" s="148"/>
      <c r="E67" s="149"/>
      <c r="F67" s="150"/>
    </row>
    <row r="68" spans="1:6" ht="24">
      <c r="A68" s="41" t="s">
        <v>80</v>
      </c>
      <c r="B68" s="42" t="s">
        <v>101</v>
      </c>
      <c r="C68" s="147"/>
      <c r="D68" s="148"/>
      <c r="E68" s="149"/>
      <c r="F68" s="150"/>
    </row>
    <row r="69" spans="1:6" ht="86.25" customHeight="1">
      <c r="A69" s="41"/>
      <c r="B69" s="133" t="s">
        <v>102</v>
      </c>
      <c r="C69" s="147"/>
      <c r="D69" s="148"/>
      <c r="E69" s="149"/>
      <c r="F69" s="150"/>
    </row>
    <row r="70" spans="1:6" ht="36.6" customHeight="1">
      <c r="A70" s="41"/>
      <c r="B70" s="133" t="s">
        <v>97</v>
      </c>
      <c r="C70" s="147"/>
      <c r="D70" s="148"/>
      <c r="E70" s="149"/>
      <c r="F70" s="150"/>
    </row>
    <row r="71" spans="1:6" ht="24.75" customHeight="1">
      <c r="A71" s="41"/>
      <c r="B71" s="44" t="s">
        <v>77</v>
      </c>
      <c r="C71" s="147" t="s">
        <v>9</v>
      </c>
      <c r="D71" s="148">
        <v>1</v>
      </c>
      <c r="E71" s="149"/>
      <c r="F71" s="150">
        <f>D71*E71</f>
        <v>0</v>
      </c>
    </row>
    <row r="72" spans="1:6" ht="24.75" customHeight="1">
      <c r="A72" s="41"/>
      <c r="B72" s="44"/>
      <c r="C72" s="147"/>
      <c r="D72" s="148"/>
      <c r="E72" s="149"/>
      <c r="F72" s="150"/>
    </row>
    <row r="73" spans="1:6" ht="72" customHeight="1">
      <c r="A73" s="41" t="s">
        <v>81</v>
      </c>
      <c r="B73" s="42" t="s">
        <v>103</v>
      </c>
      <c r="C73" s="147"/>
      <c r="D73" s="148"/>
      <c r="E73" s="149"/>
      <c r="F73" s="150"/>
    </row>
    <row r="74" spans="1:6" ht="47.4" customHeight="1">
      <c r="A74" s="41"/>
      <c r="B74" s="133" t="s">
        <v>15</v>
      </c>
      <c r="C74" s="147"/>
      <c r="D74" s="148"/>
      <c r="E74" s="149"/>
      <c r="F74" s="150"/>
    </row>
    <row r="75" spans="1:6" ht="24.75" customHeight="1">
      <c r="A75" s="41"/>
      <c r="B75" s="44" t="s">
        <v>77</v>
      </c>
      <c r="C75" s="147" t="s">
        <v>9</v>
      </c>
      <c r="D75" s="148">
        <v>2</v>
      </c>
      <c r="E75" s="149"/>
      <c r="F75" s="150">
        <f>D75*E75</f>
        <v>0</v>
      </c>
    </row>
    <row r="76" spans="1:6">
      <c r="A76" s="41"/>
      <c r="B76" s="44"/>
      <c r="C76" s="147"/>
      <c r="D76" s="148"/>
      <c r="E76" s="149"/>
      <c r="F76" s="150"/>
    </row>
    <row r="77" spans="1:6" ht="11.25" customHeight="1">
      <c r="A77" s="37"/>
      <c r="B77" s="151" t="s">
        <v>83</v>
      </c>
      <c r="C77" s="152"/>
      <c r="D77" s="152"/>
      <c r="E77" s="152"/>
      <c r="F77" s="153">
        <f>SUM(F51:F76)</f>
        <v>0</v>
      </c>
    </row>
    <row r="78" spans="1:6" ht="15" customHeight="1">
      <c r="A78" s="37"/>
      <c r="B78" s="133"/>
      <c r="C78" s="147"/>
      <c r="D78" s="148"/>
      <c r="E78" s="149"/>
      <c r="F78" s="150"/>
    </row>
    <row r="79" spans="1:6" ht="11.25" customHeight="1">
      <c r="A79" s="115" t="s">
        <v>124</v>
      </c>
      <c r="B79" s="140" t="s">
        <v>125</v>
      </c>
      <c r="C79" s="141"/>
      <c r="D79" s="142"/>
      <c r="E79" s="143"/>
      <c r="F79" s="144"/>
    </row>
    <row r="80" spans="1:6" ht="14.25" customHeight="1">
      <c r="A80" s="155"/>
      <c r="B80" s="156"/>
      <c r="C80" s="130"/>
      <c r="D80" s="157"/>
      <c r="E80" s="158"/>
      <c r="F80" s="159"/>
    </row>
    <row r="81" spans="1:6" ht="38.25" customHeight="1">
      <c r="A81" s="41" t="s">
        <v>126</v>
      </c>
      <c r="B81" s="34" t="s">
        <v>127</v>
      </c>
      <c r="C81" s="44"/>
      <c r="D81" s="147"/>
      <c r="E81" s="148"/>
      <c r="F81" s="149"/>
    </row>
    <row r="82" spans="1:6" ht="13.5" customHeight="1">
      <c r="A82" s="160"/>
      <c r="B82" s="34" t="s">
        <v>128</v>
      </c>
      <c r="C82" s="57" t="s">
        <v>9</v>
      </c>
      <c r="D82" s="148">
        <v>10</v>
      </c>
      <c r="E82" s="149"/>
      <c r="F82" s="162">
        <f>E82*D82</f>
        <v>0</v>
      </c>
    </row>
    <row r="83" spans="1:6">
      <c r="A83" s="41"/>
      <c r="B83" s="156"/>
      <c r="C83" s="130"/>
      <c r="D83" s="157"/>
      <c r="E83" s="158"/>
      <c r="F83" s="159"/>
    </row>
    <row r="84" spans="1:6">
      <c r="A84" s="41" t="s">
        <v>129</v>
      </c>
      <c r="B84" s="163" t="s">
        <v>196</v>
      </c>
      <c r="C84" s="130"/>
      <c r="D84" s="157"/>
      <c r="E84" s="158"/>
      <c r="F84" s="159"/>
    </row>
    <row r="85" spans="1:6" ht="15" customHeight="1">
      <c r="A85" s="164" t="s">
        <v>195</v>
      </c>
      <c r="B85" s="133" t="s">
        <v>197</v>
      </c>
      <c r="C85" s="147" t="s">
        <v>9</v>
      </c>
      <c r="D85" s="148">
        <v>10</v>
      </c>
      <c r="E85" s="149"/>
      <c r="F85" s="162">
        <f>E85*D85</f>
        <v>0</v>
      </c>
    </row>
    <row r="86" spans="1:6">
      <c r="A86" s="41"/>
      <c r="B86" s="156"/>
      <c r="C86" s="130"/>
      <c r="D86" s="157"/>
      <c r="E86" s="158"/>
      <c r="F86" s="159"/>
    </row>
    <row r="87" spans="1:6" ht="15.6" customHeight="1">
      <c r="A87" s="37"/>
      <c r="B87" s="151" t="s">
        <v>130</v>
      </c>
      <c r="C87" s="152"/>
      <c r="D87" s="152"/>
      <c r="E87" s="152"/>
      <c r="F87" s="153">
        <f>SUM(F82:F85)</f>
        <v>0</v>
      </c>
    </row>
    <row r="88" spans="1:6">
      <c r="A88" s="114"/>
      <c r="B88" s="114"/>
      <c r="C88" s="114"/>
      <c r="D88" s="114"/>
      <c r="E88" s="114"/>
      <c r="F88" s="114"/>
    </row>
    <row r="89" spans="1:6">
      <c r="A89" s="37"/>
      <c r="B89" s="151" t="s">
        <v>131</v>
      </c>
      <c r="C89" s="152"/>
      <c r="D89" s="152"/>
      <c r="E89" s="152"/>
      <c r="F89" s="153">
        <f>F77+F42+F87</f>
        <v>0</v>
      </c>
    </row>
    <row r="90" spans="1:6">
      <c r="A90" s="114"/>
      <c r="B90" s="114"/>
      <c r="C90" s="114"/>
      <c r="D90" s="114"/>
      <c r="E90" s="114"/>
      <c r="F90" s="114"/>
    </row>
    <row r="91" spans="1:6" ht="14.25" customHeight="1">
      <c r="A91" s="114"/>
      <c r="B91" s="114"/>
      <c r="C91" s="114"/>
      <c r="D91" s="114"/>
      <c r="E91" s="114"/>
      <c r="F91" s="114"/>
    </row>
  </sheetData>
  <mergeCells count="8">
    <mergeCell ref="B87:E87"/>
    <mergeCell ref="B89:E89"/>
    <mergeCell ref="B1:F1"/>
    <mergeCell ref="A3:F3"/>
    <mergeCell ref="B4:F4"/>
    <mergeCell ref="B42:E42"/>
    <mergeCell ref="B47:F47"/>
    <mergeCell ref="B77:E77"/>
  </mergeCells>
  <pageMargins left="0.7" right="0.7" top="0.75" bottom="0.75" header="0.51180555555555496" footer="0.51180555555555496"/>
  <pageSetup paperSize="9" scale="91" firstPageNumber="0" fitToHeight="0" orientation="portrait" horizontalDpi="4294967293" r:id="rId1"/>
  <rowBreaks count="4" manualBreakCount="4">
    <brk id="30" max="5" man="1"/>
    <brk id="52" max="5" man="1"/>
    <brk id="67" max="5" man="1"/>
    <brk id="92"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8B936-83BE-46C4-9ABE-FFFB54AAAB96}">
  <sheetPr>
    <pageSetUpPr fitToPage="1"/>
  </sheetPr>
  <dimension ref="A1:F76"/>
  <sheetViews>
    <sheetView zoomScale="120" zoomScaleNormal="120" zoomScaleSheetLayoutView="120" zoomScalePageLayoutView="130" workbookViewId="0">
      <selection activeCell="B7" sqref="B7"/>
    </sheetView>
  </sheetViews>
  <sheetFormatPr defaultColWidth="8.88671875" defaultRowHeight="12"/>
  <cols>
    <col min="1" max="1" width="5.6640625" style="112" customWidth="1"/>
    <col min="2" max="2" width="47.33203125" style="165" customWidth="1"/>
    <col min="3" max="3" width="6.44140625" style="112" customWidth="1"/>
    <col min="4" max="4" width="8.33203125" style="112" customWidth="1"/>
    <col min="5" max="5" width="12.33203125" style="166" bestFit="1" customWidth="1"/>
    <col min="6" max="6" width="16" style="166" customWidth="1"/>
    <col min="7" max="1013" width="8.88671875" style="114" customWidth="1"/>
    <col min="1014" max="16384" width="8.88671875" style="114"/>
  </cols>
  <sheetData>
    <row r="1" spans="1:6" ht="15" customHeight="1">
      <c r="B1" s="113"/>
      <c r="C1" s="113"/>
      <c r="D1" s="113"/>
      <c r="E1" s="113"/>
      <c r="F1" s="113"/>
    </row>
    <row r="2" spans="1:6">
      <c r="A2" s="115" t="s">
        <v>0</v>
      </c>
      <c r="B2" s="40" t="s">
        <v>1</v>
      </c>
      <c r="C2" s="116" t="s">
        <v>2</v>
      </c>
      <c r="D2" s="115" t="s">
        <v>3</v>
      </c>
      <c r="E2" s="117" t="s">
        <v>4</v>
      </c>
      <c r="F2" s="118" t="s">
        <v>8</v>
      </c>
    </row>
    <row r="3" spans="1:6">
      <c r="A3" s="119"/>
      <c r="B3" s="120"/>
      <c r="C3" s="120"/>
      <c r="D3" s="120"/>
      <c r="E3" s="120"/>
      <c r="F3" s="121"/>
    </row>
    <row r="4" spans="1:6" ht="16.5" customHeight="1">
      <c r="A4" s="115">
        <v>1</v>
      </c>
      <c r="B4" s="67" t="s">
        <v>46</v>
      </c>
      <c r="C4" s="68"/>
      <c r="D4" s="68"/>
      <c r="E4" s="68"/>
      <c r="F4" s="69"/>
    </row>
    <row r="5" spans="1:6" ht="14.25" customHeight="1">
      <c r="A5" s="41" t="s">
        <v>5</v>
      </c>
      <c r="B5" s="122" t="s">
        <v>59</v>
      </c>
      <c r="C5" s="123" t="s">
        <v>6</v>
      </c>
      <c r="D5" s="41">
        <v>1</v>
      </c>
      <c r="E5" s="124"/>
      <c r="F5" s="125">
        <f t="shared" ref="F5" si="0">D5*E5</f>
        <v>0</v>
      </c>
    </row>
    <row r="6" spans="1:6" ht="15.6" customHeight="1">
      <c r="A6" s="41"/>
      <c r="B6" s="122"/>
      <c r="C6" s="126"/>
      <c r="D6" s="41"/>
      <c r="E6" s="127"/>
      <c r="F6" s="128"/>
    </row>
    <row r="7" spans="1:6" ht="72" customHeight="1">
      <c r="A7" s="129" t="s">
        <v>14</v>
      </c>
      <c r="B7" s="35" t="s">
        <v>105</v>
      </c>
      <c r="C7" s="130"/>
      <c r="D7" s="41"/>
      <c r="E7" s="127"/>
      <c r="F7" s="128"/>
    </row>
    <row r="8" spans="1:6" ht="15" customHeight="1">
      <c r="A8" s="41"/>
      <c r="B8" s="35" t="s">
        <v>89</v>
      </c>
      <c r="C8" s="129" t="s">
        <v>70</v>
      </c>
      <c r="D8" s="41">
        <v>5</v>
      </c>
      <c r="E8" s="124"/>
      <c r="F8" s="125">
        <f t="shared" ref="F8" si="1">D8*E8</f>
        <v>0</v>
      </c>
    </row>
    <row r="9" spans="1:6" s="132" customFormat="1" ht="12" customHeight="1">
      <c r="A9" s="131"/>
      <c r="B9" s="35"/>
      <c r="C9" s="129"/>
      <c r="D9" s="41"/>
      <c r="E9" s="124"/>
      <c r="F9" s="125"/>
    </row>
    <row r="10" spans="1:6" ht="48.6" customHeight="1">
      <c r="A10" s="131" t="s">
        <v>60</v>
      </c>
      <c r="B10" s="35" t="s">
        <v>91</v>
      </c>
      <c r="C10" s="130"/>
      <c r="D10" s="41"/>
      <c r="E10" s="127"/>
      <c r="F10" s="128"/>
    </row>
    <row r="11" spans="1:6" ht="24">
      <c r="A11" s="41"/>
      <c r="B11" s="133" t="s">
        <v>71</v>
      </c>
      <c r="C11" s="129" t="s">
        <v>7</v>
      </c>
      <c r="D11" s="41">
        <v>6</v>
      </c>
      <c r="E11" s="124"/>
      <c r="F11" s="125">
        <f t="shared" ref="F11" si="2">D11*E11</f>
        <v>0</v>
      </c>
    </row>
    <row r="12" spans="1:6" ht="15" customHeight="1">
      <c r="A12" s="41"/>
      <c r="B12" s="133"/>
      <c r="C12" s="129"/>
      <c r="D12" s="41"/>
      <c r="E12" s="127"/>
      <c r="F12" s="128"/>
    </row>
    <row r="13" spans="1:6" ht="60" customHeight="1">
      <c r="A13" s="131" t="s">
        <v>61</v>
      </c>
      <c r="B13" s="35" t="s">
        <v>104</v>
      </c>
      <c r="C13" s="130"/>
      <c r="D13" s="41"/>
      <c r="E13" s="127"/>
      <c r="F13" s="128"/>
    </row>
    <row r="14" spans="1:6" ht="25.5" customHeight="1">
      <c r="A14" s="41"/>
      <c r="B14" s="133" t="s">
        <v>92</v>
      </c>
      <c r="C14" s="129" t="s">
        <v>70</v>
      </c>
      <c r="D14" s="41">
        <v>3</v>
      </c>
      <c r="E14" s="124"/>
      <c r="F14" s="125">
        <f t="shared" ref="F14" si="3">D14*E14</f>
        <v>0</v>
      </c>
    </row>
    <row r="15" spans="1:6" ht="15.6" customHeight="1">
      <c r="A15" s="41"/>
      <c r="B15" s="133"/>
      <c r="C15" s="129"/>
      <c r="D15" s="41"/>
      <c r="E15" s="127"/>
      <c r="F15" s="128"/>
    </row>
    <row r="16" spans="1:6" ht="36.6" customHeight="1">
      <c r="A16" s="129" t="s">
        <v>62</v>
      </c>
      <c r="B16" s="35" t="s">
        <v>106</v>
      </c>
      <c r="C16" s="130"/>
      <c r="D16" s="41"/>
      <c r="E16" s="127"/>
      <c r="F16" s="128"/>
    </row>
    <row r="17" spans="1:6" ht="15" customHeight="1">
      <c r="A17" s="129"/>
      <c r="B17" s="133" t="s">
        <v>75</v>
      </c>
      <c r="C17" s="129" t="s">
        <v>70</v>
      </c>
      <c r="D17" s="41">
        <v>5</v>
      </c>
      <c r="E17" s="124"/>
      <c r="F17" s="125">
        <f t="shared" ref="F17:F18" si="4">D17*E17</f>
        <v>0</v>
      </c>
    </row>
    <row r="18" spans="1:6" ht="15" customHeight="1">
      <c r="A18" s="41"/>
      <c r="B18" s="133" t="s">
        <v>69</v>
      </c>
      <c r="C18" s="129" t="s">
        <v>11</v>
      </c>
      <c r="D18" s="41">
        <f>D17*80</f>
        <v>400</v>
      </c>
      <c r="E18" s="124"/>
      <c r="F18" s="125">
        <f t="shared" si="4"/>
        <v>0</v>
      </c>
    </row>
    <row r="19" spans="1:6" ht="15" customHeight="1">
      <c r="A19" s="41"/>
      <c r="B19" s="133"/>
      <c r="C19" s="129"/>
      <c r="D19" s="41"/>
      <c r="E19" s="124"/>
      <c r="F19" s="125"/>
    </row>
    <row r="20" spans="1:6" ht="49.8" customHeight="1">
      <c r="A20" s="129" t="s">
        <v>63</v>
      </c>
      <c r="B20" s="35" t="s">
        <v>107</v>
      </c>
      <c r="C20" s="129" t="s">
        <v>58</v>
      </c>
      <c r="D20" s="41">
        <v>1</v>
      </c>
      <c r="E20" s="124"/>
      <c r="F20" s="125">
        <f t="shared" ref="F20" si="5">D20*E20</f>
        <v>0</v>
      </c>
    </row>
    <row r="21" spans="1:6" ht="15.6" customHeight="1">
      <c r="A21" s="129"/>
      <c r="B21" s="35"/>
      <c r="C21" s="130"/>
      <c r="D21" s="41"/>
      <c r="E21" s="127"/>
      <c r="F21" s="128"/>
    </row>
    <row r="22" spans="1:6" ht="36" customHeight="1">
      <c r="A22" s="129" t="s">
        <v>64</v>
      </c>
      <c r="B22" s="36" t="s">
        <v>67</v>
      </c>
      <c r="C22" s="130"/>
      <c r="D22" s="41"/>
      <c r="E22" s="127"/>
      <c r="F22" s="128"/>
    </row>
    <row r="23" spans="1:6" ht="24">
      <c r="A23" s="41"/>
      <c r="B23" s="133" t="s">
        <v>72</v>
      </c>
      <c r="C23" s="129" t="s">
        <v>58</v>
      </c>
      <c r="D23" s="41">
        <v>1</v>
      </c>
      <c r="E23" s="124"/>
      <c r="F23" s="125">
        <f t="shared" ref="F23" si="6">D23*E23</f>
        <v>0</v>
      </c>
    </row>
    <row r="24" spans="1:6" ht="15.6" customHeight="1">
      <c r="A24" s="41"/>
      <c r="B24" s="133"/>
      <c r="C24" s="130"/>
      <c r="D24" s="41"/>
      <c r="E24" s="127"/>
      <c r="F24" s="128"/>
    </row>
    <row r="25" spans="1:6" ht="48.6" customHeight="1">
      <c r="A25" s="129" t="s">
        <v>66</v>
      </c>
      <c r="B25" s="35" t="s">
        <v>68</v>
      </c>
      <c r="C25" s="129" t="s">
        <v>58</v>
      </c>
      <c r="D25" s="41">
        <v>1</v>
      </c>
      <c r="E25" s="124"/>
      <c r="F25" s="125">
        <f t="shared" ref="F25" si="7">D25*E25</f>
        <v>0</v>
      </c>
    </row>
    <row r="26" spans="1:6">
      <c r="A26" s="129"/>
      <c r="B26" s="35"/>
      <c r="C26" s="129"/>
      <c r="D26" s="41"/>
      <c r="E26" s="124"/>
      <c r="F26" s="125"/>
    </row>
    <row r="27" spans="1:6">
      <c r="A27" s="129"/>
      <c r="B27" s="134" t="s">
        <v>73</v>
      </c>
      <c r="C27" s="135"/>
      <c r="D27" s="135"/>
      <c r="E27" s="136"/>
      <c r="F27" s="137">
        <f>SUM(F5:F26)</f>
        <v>0</v>
      </c>
    </row>
    <row r="28" spans="1:6">
      <c r="A28" s="129"/>
      <c r="B28" s="138"/>
      <c r="C28" s="138"/>
      <c r="D28" s="138"/>
      <c r="E28" s="138"/>
      <c r="F28" s="125"/>
    </row>
    <row r="29" spans="1:6">
      <c r="A29" s="129"/>
      <c r="B29" s="138"/>
      <c r="C29" s="138"/>
      <c r="D29" s="138"/>
      <c r="E29" s="138"/>
      <c r="F29" s="125"/>
    </row>
    <row r="30" spans="1:6">
      <c r="A30" s="129"/>
      <c r="B30" s="138"/>
      <c r="C30" s="138"/>
      <c r="D30" s="138"/>
      <c r="E30" s="138"/>
      <c r="F30" s="125"/>
    </row>
    <row r="31" spans="1:6" ht="15" customHeight="1">
      <c r="A31" s="139">
        <v>2</v>
      </c>
      <c r="B31" s="140" t="s">
        <v>82</v>
      </c>
      <c r="C31" s="141"/>
      <c r="D31" s="142"/>
      <c r="E31" s="143"/>
      <c r="F31" s="144"/>
    </row>
    <row r="32" spans="1:6" s="132" customFormat="1" ht="82.2" customHeight="1">
      <c r="A32" s="145"/>
      <c r="B32" s="167" t="s">
        <v>194</v>
      </c>
      <c r="C32" s="146"/>
      <c r="D32" s="146"/>
      <c r="E32" s="146"/>
      <c r="F32" s="146"/>
    </row>
    <row r="33" spans="1:6" ht="25.5" customHeight="1">
      <c r="A33" s="41" t="s">
        <v>10</v>
      </c>
      <c r="B33" s="42" t="s">
        <v>93</v>
      </c>
      <c r="C33" s="37"/>
      <c r="D33" s="37"/>
      <c r="E33" s="37"/>
      <c r="F33" s="37"/>
    </row>
    <row r="34" spans="1:6" ht="119.4" customHeight="1">
      <c r="A34" s="41"/>
      <c r="B34" s="44" t="s">
        <v>99</v>
      </c>
      <c r="C34" s="34"/>
      <c r="D34" s="34"/>
      <c r="E34" s="34"/>
      <c r="F34" s="34"/>
    </row>
    <row r="35" spans="1:6" ht="36.6" customHeight="1">
      <c r="A35" s="41"/>
      <c r="B35" s="133" t="s">
        <v>97</v>
      </c>
      <c r="C35" s="34"/>
      <c r="D35" s="34"/>
      <c r="E35" s="34"/>
      <c r="F35" s="34"/>
    </row>
    <row r="36" spans="1:6" ht="24.6" customHeight="1">
      <c r="A36" s="41"/>
      <c r="B36" s="44" t="s">
        <v>77</v>
      </c>
      <c r="C36" s="147" t="s">
        <v>9</v>
      </c>
      <c r="D36" s="148">
        <v>1</v>
      </c>
      <c r="E36" s="149"/>
      <c r="F36" s="150">
        <f>D36*E36</f>
        <v>0</v>
      </c>
    </row>
    <row r="37" spans="1:6">
      <c r="A37" s="41"/>
      <c r="B37" s="133"/>
      <c r="C37" s="147"/>
      <c r="D37" s="148"/>
      <c r="E37" s="149"/>
      <c r="F37" s="150"/>
    </row>
    <row r="38" spans="1:6" ht="24">
      <c r="A38" s="41" t="s">
        <v>12</v>
      </c>
      <c r="B38" s="42" t="s">
        <v>94</v>
      </c>
      <c r="C38" s="37"/>
      <c r="D38" s="37"/>
      <c r="E38" s="37"/>
      <c r="F38" s="37"/>
    </row>
    <row r="39" spans="1:6" ht="119.4" customHeight="1">
      <c r="A39" s="41"/>
      <c r="B39" s="133" t="s">
        <v>98</v>
      </c>
      <c r="C39" s="37"/>
      <c r="D39" s="37"/>
      <c r="E39" s="37"/>
      <c r="F39" s="37"/>
    </row>
    <row r="40" spans="1:6" ht="36.6" customHeight="1">
      <c r="A40" s="41"/>
      <c r="B40" s="133" t="s">
        <v>97</v>
      </c>
      <c r="C40" s="34"/>
      <c r="D40" s="34"/>
      <c r="E40" s="34"/>
      <c r="F40" s="34"/>
    </row>
    <row r="41" spans="1:6" ht="27.75" customHeight="1">
      <c r="A41" s="41"/>
      <c r="B41" s="44" t="s">
        <v>77</v>
      </c>
      <c r="C41" s="147" t="s">
        <v>9</v>
      </c>
      <c r="D41" s="148">
        <v>1</v>
      </c>
      <c r="E41" s="149"/>
      <c r="F41" s="150">
        <f>D41*E41</f>
        <v>0</v>
      </c>
    </row>
    <row r="42" spans="1:6">
      <c r="A42" s="41"/>
      <c r="B42" s="133"/>
      <c r="C42" s="147"/>
      <c r="D42" s="148"/>
      <c r="E42" s="149"/>
      <c r="F42" s="150"/>
    </row>
    <row r="43" spans="1:6" ht="24">
      <c r="A43" s="41" t="s">
        <v>78</v>
      </c>
      <c r="B43" s="42" t="s">
        <v>95</v>
      </c>
      <c r="C43" s="147"/>
      <c r="D43" s="148"/>
      <c r="E43" s="149"/>
      <c r="F43" s="150"/>
    </row>
    <row r="44" spans="1:6" ht="144" customHeight="1">
      <c r="A44" s="41"/>
      <c r="B44" s="133" t="s">
        <v>116</v>
      </c>
      <c r="C44" s="147"/>
      <c r="D44" s="148"/>
      <c r="E44" s="149"/>
      <c r="F44" s="150"/>
    </row>
    <row r="45" spans="1:6" ht="36.6" customHeight="1">
      <c r="A45" s="41"/>
      <c r="B45" s="133" t="s">
        <v>97</v>
      </c>
      <c r="C45" s="147"/>
      <c r="D45" s="148"/>
      <c r="E45" s="149"/>
      <c r="F45" s="150"/>
    </row>
    <row r="46" spans="1:6" ht="24.75" customHeight="1">
      <c r="A46" s="41"/>
      <c r="B46" s="44" t="s">
        <v>77</v>
      </c>
      <c r="C46" s="147" t="s">
        <v>9</v>
      </c>
      <c r="D46" s="148">
        <v>1</v>
      </c>
      <c r="E46" s="149"/>
      <c r="F46" s="150">
        <f>D46*E46</f>
        <v>0</v>
      </c>
    </row>
    <row r="47" spans="1:6">
      <c r="A47" s="41"/>
      <c r="B47" s="133"/>
      <c r="C47" s="147"/>
      <c r="D47" s="148"/>
      <c r="E47" s="149"/>
      <c r="F47" s="150"/>
    </row>
    <row r="48" spans="1:6" ht="24">
      <c r="A48" s="41" t="s">
        <v>79</v>
      </c>
      <c r="B48" s="43" t="s">
        <v>96</v>
      </c>
      <c r="C48" s="147"/>
      <c r="D48" s="148"/>
      <c r="E48" s="149"/>
      <c r="F48" s="150"/>
    </row>
    <row r="49" spans="1:6" ht="109.2" customHeight="1">
      <c r="A49" s="41"/>
      <c r="B49" s="133" t="s">
        <v>100</v>
      </c>
      <c r="C49" s="147"/>
      <c r="D49" s="148"/>
      <c r="E49" s="149"/>
      <c r="F49" s="150"/>
    </row>
    <row r="50" spans="1:6" ht="36.6" customHeight="1">
      <c r="A50" s="41"/>
      <c r="B50" s="133" t="s">
        <v>97</v>
      </c>
      <c r="C50" s="147"/>
      <c r="D50" s="148"/>
      <c r="E50" s="149"/>
      <c r="F50" s="150"/>
    </row>
    <row r="51" spans="1:6" ht="24.75" customHeight="1">
      <c r="A51" s="41"/>
      <c r="B51" s="44" t="s">
        <v>77</v>
      </c>
      <c r="C51" s="147" t="s">
        <v>9</v>
      </c>
      <c r="D51" s="148">
        <v>1</v>
      </c>
      <c r="E51" s="149"/>
      <c r="F51" s="150">
        <f>D51*E51</f>
        <v>0</v>
      </c>
    </row>
    <row r="52" spans="1:6">
      <c r="A52" s="41"/>
      <c r="B52" s="133"/>
      <c r="C52" s="147"/>
      <c r="D52" s="148"/>
      <c r="E52" s="149"/>
      <c r="F52" s="150"/>
    </row>
    <row r="53" spans="1:6" ht="24">
      <c r="A53" s="41" t="s">
        <v>80</v>
      </c>
      <c r="B53" s="42" t="s">
        <v>101</v>
      </c>
      <c r="C53" s="147"/>
      <c r="D53" s="148"/>
      <c r="E53" s="149"/>
      <c r="F53" s="150"/>
    </row>
    <row r="54" spans="1:6" ht="86.25" customHeight="1">
      <c r="A54" s="41"/>
      <c r="B54" s="133" t="s">
        <v>102</v>
      </c>
      <c r="C54" s="147"/>
      <c r="D54" s="148"/>
      <c r="E54" s="149"/>
      <c r="F54" s="150"/>
    </row>
    <row r="55" spans="1:6" ht="36.6" customHeight="1">
      <c r="A55" s="41"/>
      <c r="B55" s="133" t="s">
        <v>97</v>
      </c>
      <c r="C55" s="147"/>
      <c r="D55" s="148"/>
      <c r="E55" s="149"/>
      <c r="F55" s="150"/>
    </row>
    <row r="56" spans="1:6" ht="24.75" customHeight="1">
      <c r="A56" s="41"/>
      <c r="B56" s="44" t="s">
        <v>77</v>
      </c>
      <c r="C56" s="147" t="s">
        <v>9</v>
      </c>
      <c r="D56" s="148">
        <v>1</v>
      </c>
      <c r="E56" s="149"/>
      <c r="F56" s="150">
        <f>D56*E56</f>
        <v>0</v>
      </c>
    </row>
    <row r="57" spans="1:6" ht="24.75" customHeight="1">
      <c r="A57" s="41"/>
      <c r="B57" s="44"/>
      <c r="C57" s="147"/>
      <c r="D57" s="148"/>
      <c r="E57" s="149"/>
      <c r="F57" s="150"/>
    </row>
    <row r="58" spans="1:6" ht="74.400000000000006" customHeight="1">
      <c r="A58" s="41" t="s">
        <v>81</v>
      </c>
      <c r="B58" s="42" t="s">
        <v>103</v>
      </c>
      <c r="C58" s="147"/>
      <c r="D58" s="148"/>
      <c r="E58" s="149"/>
      <c r="F58" s="150"/>
    </row>
    <row r="59" spans="1:6" ht="49.2" customHeight="1">
      <c r="A59" s="41"/>
      <c r="B59" s="133" t="s">
        <v>15</v>
      </c>
      <c r="C59" s="147"/>
      <c r="D59" s="148"/>
      <c r="E59" s="149"/>
      <c r="F59" s="150"/>
    </row>
    <row r="60" spans="1:6" ht="24.75" customHeight="1">
      <c r="A60" s="41"/>
      <c r="B60" s="44" t="s">
        <v>77</v>
      </c>
      <c r="C60" s="147" t="s">
        <v>9</v>
      </c>
      <c r="D60" s="148">
        <v>2</v>
      </c>
      <c r="E60" s="149"/>
      <c r="F60" s="150">
        <f>D60*E60</f>
        <v>0</v>
      </c>
    </row>
    <row r="61" spans="1:6">
      <c r="A61" s="41"/>
      <c r="B61" s="44"/>
      <c r="C61" s="147"/>
      <c r="D61" s="148"/>
      <c r="E61" s="149"/>
      <c r="F61" s="150"/>
    </row>
    <row r="62" spans="1:6" ht="11.25" customHeight="1">
      <c r="A62" s="37"/>
      <c r="B62" s="151" t="s">
        <v>83</v>
      </c>
      <c r="C62" s="152"/>
      <c r="D62" s="152"/>
      <c r="E62" s="152"/>
      <c r="F62" s="153">
        <f>SUM(F36:F61)</f>
        <v>0</v>
      </c>
    </row>
    <row r="63" spans="1:6" ht="15" customHeight="1">
      <c r="A63" s="37"/>
      <c r="B63" s="133"/>
      <c r="C63" s="147"/>
      <c r="D63" s="148"/>
      <c r="E63" s="149"/>
      <c r="F63" s="150"/>
    </row>
    <row r="64" spans="1:6" s="154" customFormat="1">
      <c r="A64" s="115" t="s">
        <v>124</v>
      </c>
      <c r="B64" s="140" t="s">
        <v>125</v>
      </c>
      <c r="C64" s="141"/>
      <c r="D64" s="142"/>
      <c r="E64" s="143"/>
      <c r="F64" s="144"/>
    </row>
    <row r="65" spans="1:6" ht="14.25" customHeight="1">
      <c r="A65" s="155"/>
      <c r="B65" s="156"/>
      <c r="C65" s="130"/>
      <c r="D65" s="157"/>
      <c r="E65" s="158"/>
      <c r="F65" s="159"/>
    </row>
    <row r="66" spans="1:6" ht="38.4" customHeight="1">
      <c r="A66" s="41" t="s">
        <v>126</v>
      </c>
      <c r="B66" s="34" t="s">
        <v>127</v>
      </c>
      <c r="C66" s="44"/>
      <c r="D66" s="147"/>
      <c r="E66" s="148"/>
      <c r="F66" s="149"/>
    </row>
    <row r="67" spans="1:6" ht="13.5" customHeight="1">
      <c r="A67" s="160"/>
      <c r="B67" s="34" t="s">
        <v>128</v>
      </c>
      <c r="C67" s="57" t="s">
        <v>9</v>
      </c>
      <c r="D67" s="161">
        <v>10</v>
      </c>
      <c r="E67" s="149"/>
      <c r="F67" s="162">
        <f>E67*D67</f>
        <v>0</v>
      </c>
    </row>
    <row r="68" spans="1:6">
      <c r="A68" s="41"/>
      <c r="B68" s="156"/>
      <c r="C68" s="130"/>
      <c r="D68" s="157"/>
      <c r="E68" s="158"/>
      <c r="F68" s="159"/>
    </row>
    <row r="69" spans="1:6">
      <c r="A69" s="41" t="s">
        <v>129</v>
      </c>
      <c r="B69" s="163" t="s">
        <v>196</v>
      </c>
      <c r="C69" s="130"/>
      <c r="D69" s="157"/>
      <c r="E69" s="158"/>
      <c r="F69" s="159"/>
    </row>
    <row r="70" spans="1:6" ht="15.75" customHeight="1">
      <c r="A70" s="164" t="s">
        <v>195</v>
      </c>
      <c r="B70" s="133" t="s">
        <v>197</v>
      </c>
      <c r="C70" s="147" t="s">
        <v>9</v>
      </c>
      <c r="D70" s="161">
        <v>10</v>
      </c>
      <c r="E70" s="149"/>
      <c r="F70" s="162">
        <f>E70*D70</f>
        <v>0</v>
      </c>
    </row>
    <row r="71" spans="1:6">
      <c r="A71" s="155"/>
      <c r="B71" s="156"/>
      <c r="C71" s="130"/>
      <c r="D71" s="157"/>
      <c r="E71" s="158"/>
      <c r="F71" s="159"/>
    </row>
    <row r="72" spans="1:6" ht="15.6" customHeight="1">
      <c r="A72" s="37"/>
      <c r="B72" s="151" t="s">
        <v>130</v>
      </c>
      <c r="C72" s="152"/>
      <c r="D72" s="152"/>
      <c r="E72" s="152"/>
      <c r="F72" s="153">
        <f>SUM(F67:F70)</f>
        <v>0</v>
      </c>
    </row>
    <row r="73" spans="1:6">
      <c r="A73" s="114"/>
      <c r="B73" s="114"/>
      <c r="C73" s="114"/>
      <c r="D73" s="114"/>
      <c r="E73" s="114"/>
      <c r="F73" s="114"/>
    </row>
    <row r="74" spans="1:6">
      <c r="A74" s="37"/>
      <c r="B74" s="151" t="s">
        <v>131</v>
      </c>
      <c r="C74" s="152"/>
      <c r="D74" s="152"/>
      <c r="E74" s="152"/>
      <c r="F74" s="153">
        <f>F62+F27+F72</f>
        <v>0</v>
      </c>
    </row>
    <row r="75" spans="1:6">
      <c r="A75" s="114"/>
      <c r="B75" s="114"/>
      <c r="C75" s="114"/>
      <c r="D75" s="114"/>
      <c r="E75" s="114"/>
      <c r="F75" s="114"/>
    </row>
    <row r="76" spans="1:6" ht="14.25" customHeight="1">
      <c r="A76" s="114"/>
      <c r="B76" s="114"/>
      <c r="C76" s="114"/>
      <c r="D76" s="114"/>
      <c r="E76" s="114"/>
      <c r="F76" s="114"/>
    </row>
  </sheetData>
  <mergeCells count="8">
    <mergeCell ref="B72:E72"/>
    <mergeCell ref="B74:E74"/>
    <mergeCell ref="B1:F1"/>
    <mergeCell ref="A3:F3"/>
    <mergeCell ref="B4:F4"/>
    <mergeCell ref="B27:E27"/>
    <mergeCell ref="B32:F32"/>
    <mergeCell ref="B62:E62"/>
  </mergeCells>
  <pageMargins left="0.7" right="0.7" top="0.75" bottom="0.75" header="0.51180555555555496" footer="0.51180555555555496"/>
  <pageSetup paperSize="9" scale="91" firstPageNumber="0" fitToHeight="0" orientation="portrait" horizontalDpi="4294967293" r:id="rId1"/>
  <rowBreaks count="4" manualBreakCount="4">
    <brk id="28" max="5" man="1"/>
    <brk id="42" max="5" man="1"/>
    <brk id="57" max="5" man="1"/>
    <brk id="77"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3539A-0750-4052-AB2A-055613184342}">
  <sheetPr>
    <pageSetUpPr fitToPage="1"/>
  </sheetPr>
  <dimension ref="A1:F75"/>
  <sheetViews>
    <sheetView zoomScale="120" zoomScaleNormal="120" zoomScaleSheetLayoutView="120" zoomScalePageLayoutView="130" workbookViewId="0">
      <selection activeCell="B7" sqref="B7"/>
    </sheetView>
  </sheetViews>
  <sheetFormatPr defaultColWidth="8.88671875" defaultRowHeight="12"/>
  <cols>
    <col min="1" max="1" width="5.6640625" style="112" customWidth="1"/>
    <col min="2" max="2" width="47.33203125" style="165" customWidth="1"/>
    <col min="3" max="3" width="6.44140625" style="112" customWidth="1"/>
    <col min="4" max="4" width="8.33203125" style="112" customWidth="1"/>
    <col min="5" max="5" width="12.33203125" style="166" bestFit="1" customWidth="1"/>
    <col min="6" max="6" width="16" style="166" customWidth="1"/>
    <col min="7" max="1013" width="8.88671875" style="114" customWidth="1"/>
    <col min="1014" max="16384" width="8.88671875" style="114"/>
  </cols>
  <sheetData>
    <row r="1" spans="1:6" ht="15" customHeight="1">
      <c r="B1" s="113"/>
      <c r="C1" s="113"/>
      <c r="D1" s="113"/>
      <c r="E1" s="113"/>
      <c r="F1" s="113"/>
    </row>
    <row r="2" spans="1:6">
      <c r="A2" s="115" t="s">
        <v>0</v>
      </c>
      <c r="B2" s="40" t="s">
        <v>1</v>
      </c>
      <c r="C2" s="116" t="s">
        <v>2</v>
      </c>
      <c r="D2" s="115" t="s">
        <v>3</v>
      </c>
      <c r="E2" s="117" t="s">
        <v>4</v>
      </c>
      <c r="F2" s="118" t="s">
        <v>8</v>
      </c>
    </row>
    <row r="3" spans="1:6">
      <c r="A3" s="119"/>
      <c r="B3" s="120"/>
      <c r="C3" s="120"/>
      <c r="D3" s="120"/>
      <c r="E3" s="120"/>
      <c r="F3" s="121"/>
    </row>
    <row r="4" spans="1:6" ht="16.5" customHeight="1">
      <c r="A4" s="115">
        <v>1</v>
      </c>
      <c r="B4" s="67" t="s">
        <v>46</v>
      </c>
      <c r="C4" s="68"/>
      <c r="D4" s="68"/>
      <c r="E4" s="68"/>
      <c r="F4" s="69"/>
    </row>
    <row r="5" spans="1:6" ht="14.25" customHeight="1">
      <c r="A5" s="41" t="s">
        <v>5</v>
      </c>
      <c r="B5" s="122" t="s">
        <v>59</v>
      </c>
      <c r="C5" s="123" t="s">
        <v>6</v>
      </c>
      <c r="D5" s="41">
        <v>1</v>
      </c>
      <c r="E5" s="124"/>
      <c r="F5" s="125">
        <f t="shared" ref="F5" si="0">D5*E5</f>
        <v>0</v>
      </c>
    </row>
    <row r="6" spans="1:6" ht="15.6" customHeight="1">
      <c r="A6" s="41"/>
      <c r="B6" s="122"/>
      <c r="C6" s="126"/>
      <c r="D6" s="41"/>
      <c r="E6" s="127"/>
      <c r="F6" s="128"/>
    </row>
    <row r="7" spans="1:6" ht="73.2" customHeight="1">
      <c r="A7" s="129" t="s">
        <v>14</v>
      </c>
      <c r="B7" s="35" t="s">
        <v>105</v>
      </c>
      <c r="C7" s="130"/>
      <c r="D7" s="41"/>
      <c r="E7" s="127"/>
      <c r="F7" s="128"/>
    </row>
    <row r="8" spans="1:6" ht="15" customHeight="1">
      <c r="A8" s="41"/>
      <c r="B8" s="35" t="s">
        <v>89</v>
      </c>
      <c r="C8" s="129" t="s">
        <v>70</v>
      </c>
      <c r="D8" s="41">
        <v>5</v>
      </c>
      <c r="E8" s="124"/>
      <c r="F8" s="125">
        <f t="shared" ref="F8" si="1">D8*E8</f>
        <v>0</v>
      </c>
    </row>
    <row r="9" spans="1:6" s="132" customFormat="1" ht="12" customHeight="1">
      <c r="A9" s="131"/>
      <c r="B9" s="35"/>
      <c r="C9" s="129"/>
      <c r="D9" s="41"/>
      <c r="E9" s="124"/>
      <c r="F9" s="125"/>
    </row>
    <row r="10" spans="1:6" ht="48.6" customHeight="1">
      <c r="A10" s="131" t="s">
        <v>60</v>
      </c>
      <c r="B10" s="35" t="s">
        <v>91</v>
      </c>
      <c r="C10" s="130"/>
      <c r="D10" s="41"/>
      <c r="E10" s="127"/>
      <c r="F10" s="128"/>
    </row>
    <row r="11" spans="1:6" ht="24">
      <c r="A11" s="41"/>
      <c r="B11" s="133" t="s">
        <v>71</v>
      </c>
      <c r="C11" s="129" t="s">
        <v>7</v>
      </c>
      <c r="D11" s="41">
        <v>6</v>
      </c>
      <c r="E11" s="124"/>
      <c r="F11" s="125">
        <f t="shared" ref="F11" si="2">D11*E11</f>
        <v>0</v>
      </c>
    </row>
    <row r="12" spans="1:6" ht="15" customHeight="1">
      <c r="A12" s="41"/>
      <c r="B12" s="133"/>
      <c r="C12" s="129"/>
      <c r="D12" s="41"/>
      <c r="E12" s="127"/>
      <c r="F12" s="128"/>
    </row>
    <row r="13" spans="1:6" ht="63" customHeight="1">
      <c r="A13" s="131" t="s">
        <v>61</v>
      </c>
      <c r="B13" s="35" t="s">
        <v>104</v>
      </c>
      <c r="C13" s="130"/>
      <c r="D13" s="41"/>
      <c r="E13" s="127"/>
      <c r="F13" s="128"/>
    </row>
    <row r="14" spans="1:6" ht="25.5" customHeight="1">
      <c r="A14" s="41"/>
      <c r="B14" s="133" t="s">
        <v>92</v>
      </c>
      <c r="C14" s="129" t="s">
        <v>70</v>
      </c>
      <c r="D14" s="41">
        <v>3</v>
      </c>
      <c r="E14" s="124"/>
      <c r="F14" s="125">
        <f t="shared" ref="F14" si="3">D14*E14</f>
        <v>0</v>
      </c>
    </row>
    <row r="15" spans="1:6" ht="15.6" customHeight="1">
      <c r="A15" s="41"/>
      <c r="B15" s="133"/>
      <c r="C15" s="129"/>
      <c r="D15" s="41"/>
      <c r="E15" s="127"/>
      <c r="F15" s="128"/>
    </row>
    <row r="16" spans="1:6" ht="45" customHeight="1">
      <c r="A16" s="129" t="s">
        <v>62</v>
      </c>
      <c r="B16" s="35" t="s">
        <v>106</v>
      </c>
      <c r="C16" s="130"/>
      <c r="D16" s="41"/>
      <c r="E16" s="127"/>
      <c r="F16" s="128"/>
    </row>
    <row r="17" spans="1:6" ht="15" customHeight="1">
      <c r="A17" s="129"/>
      <c r="B17" s="133" t="s">
        <v>75</v>
      </c>
      <c r="C17" s="129" t="s">
        <v>70</v>
      </c>
      <c r="D17" s="41">
        <v>5</v>
      </c>
      <c r="E17" s="124"/>
      <c r="F17" s="125">
        <f t="shared" ref="F17:F18" si="4">D17*E17</f>
        <v>0</v>
      </c>
    </row>
    <row r="18" spans="1:6" ht="15" customHeight="1">
      <c r="A18" s="41"/>
      <c r="B18" s="133" t="s">
        <v>69</v>
      </c>
      <c r="C18" s="129" t="s">
        <v>11</v>
      </c>
      <c r="D18" s="41">
        <f>D17*80</f>
        <v>400</v>
      </c>
      <c r="E18" s="124"/>
      <c r="F18" s="125">
        <f t="shared" si="4"/>
        <v>0</v>
      </c>
    </row>
    <row r="19" spans="1:6" ht="15" customHeight="1">
      <c r="A19" s="41"/>
      <c r="B19" s="133"/>
      <c r="C19" s="129"/>
      <c r="D19" s="41"/>
      <c r="E19" s="124"/>
      <c r="F19" s="125"/>
    </row>
    <row r="20" spans="1:6" ht="49.2" customHeight="1">
      <c r="A20" s="129" t="s">
        <v>63</v>
      </c>
      <c r="B20" s="35" t="s">
        <v>107</v>
      </c>
      <c r="C20" s="129" t="s">
        <v>58</v>
      </c>
      <c r="D20" s="41">
        <v>1</v>
      </c>
      <c r="E20" s="124"/>
      <c r="F20" s="125">
        <f t="shared" ref="F20" si="5">D20*E20</f>
        <v>0</v>
      </c>
    </row>
    <row r="21" spans="1:6" ht="15.6" customHeight="1">
      <c r="A21" s="129"/>
      <c r="B21" s="35"/>
      <c r="C21" s="130"/>
      <c r="D21" s="41"/>
      <c r="E21" s="127"/>
      <c r="F21" s="128"/>
    </row>
    <row r="22" spans="1:6" ht="39.75" customHeight="1">
      <c r="A22" s="129" t="s">
        <v>64</v>
      </c>
      <c r="B22" s="36" t="s">
        <v>67</v>
      </c>
      <c r="C22" s="130"/>
      <c r="D22" s="41"/>
      <c r="E22" s="127"/>
      <c r="F22" s="128"/>
    </row>
    <row r="23" spans="1:6" ht="24">
      <c r="A23" s="41"/>
      <c r="B23" s="133" t="s">
        <v>72</v>
      </c>
      <c r="C23" s="129" t="s">
        <v>58</v>
      </c>
      <c r="D23" s="41">
        <v>1</v>
      </c>
      <c r="E23" s="124"/>
      <c r="F23" s="125">
        <f t="shared" ref="F23" si="6">D23*E23</f>
        <v>0</v>
      </c>
    </row>
    <row r="24" spans="1:6" ht="15.6" customHeight="1">
      <c r="A24" s="41"/>
      <c r="B24" s="133"/>
      <c r="C24" s="130"/>
      <c r="D24" s="41"/>
      <c r="E24" s="127"/>
      <c r="F24" s="128"/>
    </row>
    <row r="25" spans="1:6" ht="48" customHeight="1">
      <c r="A25" s="129" t="s">
        <v>66</v>
      </c>
      <c r="B25" s="35" t="s">
        <v>68</v>
      </c>
      <c r="C25" s="129" t="s">
        <v>58</v>
      </c>
      <c r="D25" s="41">
        <v>1</v>
      </c>
      <c r="E25" s="124"/>
      <c r="F25" s="125">
        <f t="shared" ref="F25" si="7">D25*E25</f>
        <v>0</v>
      </c>
    </row>
    <row r="26" spans="1:6">
      <c r="A26" s="129"/>
      <c r="B26" s="35"/>
      <c r="C26" s="129"/>
      <c r="D26" s="41"/>
      <c r="E26" s="124"/>
      <c r="F26" s="125"/>
    </row>
    <row r="27" spans="1:6">
      <c r="A27" s="129"/>
      <c r="B27" s="134" t="s">
        <v>73</v>
      </c>
      <c r="C27" s="135"/>
      <c r="D27" s="135"/>
      <c r="E27" s="136"/>
      <c r="F27" s="137">
        <f>SUM(F5:F26)</f>
        <v>0</v>
      </c>
    </row>
    <row r="28" spans="1:6">
      <c r="A28" s="129"/>
      <c r="B28" s="138"/>
      <c r="C28" s="138"/>
      <c r="D28" s="138"/>
      <c r="E28" s="138"/>
      <c r="F28" s="125"/>
    </row>
    <row r="29" spans="1:6">
      <c r="A29" s="129"/>
      <c r="B29" s="138"/>
      <c r="C29" s="138"/>
      <c r="D29" s="138"/>
      <c r="E29" s="138"/>
      <c r="F29" s="125"/>
    </row>
    <row r="30" spans="1:6">
      <c r="A30" s="129"/>
      <c r="B30" s="138"/>
      <c r="C30" s="138"/>
      <c r="D30" s="138"/>
      <c r="E30" s="138"/>
      <c r="F30" s="125"/>
    </row>
    <row r="31" spans="1:6" ht="15" customHeight="1">
      <c r="A31" s="139">
        <v>2</v>
      </c>
      <c r="B31" s="140" t="s">
        <v>82</v>
      </c>
      <c r="C31" s="141"/>
      <c r="D31" s="142"/>
      <c r="E31" s="143"/>
      <c r="F31" s="144"/>
    </row>
    <row r="32" spans="1:6" s="132" customFormat="1" ht="82.2" customHeight="1">
      <c r="A32" s="145"/>
      <c r="B32" s="146" t="s">
        <v>76</v>
      </c>
      <c r="C32" s="146"/>
      <c r="D32" s="146"/>
      <c r="E32" s="146"/>
      <c r="F32" s="146"/>
    </row>
    <row r="33" spans="1:6" ht="25.5" customHeight="1">
      <c r="A33" s="41" t="s">
        <v>10</v>
      </c>
      <c r="B33" s="42" t="s">
        <v>206</v>
      </c>
      <c r="C33" s="37"/>
      <c r="D33" s="37"/>
      <c r="E33" s="37"/>
      <c r="F33" s="37"/>
    </row>
    <row r="34" spans="1:6" ht="142.19999999999999" customHeight="1">
      <c r="A34" s="41"/>
      <c r="B34" s="44" t="s">
        <v>199</v>
      </c>
      <c r="C34" s="34"/>
      <c r="D34" s="34"/>
      <c r="E34" s="34"/>
      <c r="F34" s="34"/>
    </row>
    <row r="35" spans="1:6" ht="36.6" customHeight="1">
      <c r="A35" s="41"/>
      <c r="B35" s="133" t="s">
        <v>97</v>
      </c>
      <c r="C35" s="34"/>
      <c r="D35" s="34"/>
      <c r="E35" s="34"/>
      <c r="F35" s="34"/>
    </row>
    <row r="36" spans="1:6" ht="27" customHeight="1">
      <c r="A36" s="41"/>
      <c r="B36" s="44" t="s">
        <v>77</v>
      </c>
      <c r="C36" s="147" t="s">
        <v>9</v>
      </c>
      <c r="D36" s="148">
        <v>1</v>
      </c>
      <c r="E36" s="149"/>
      <c r="F36" s="150">
        <f>D36*E36</f>
        <v>0</v>
      </c>
    </row>
    <row r="37" spans="1:6">
      <c r="A37" s="41"/>
      <c r="B37" s="133"/>
      <c r="C37" s="147"/>
      <c r="D37" s="148"/>
      <c r="E37" s="149"/>
      <c r="F37" s="150"/>
    </row>
    <row r="38" spans="1:6" ht="24">
      <c r="A38" s="41" t="s">
        <v>12</v>
      </c>
      <c r="B38" s="42" t="s">
        <v>205</v>
      </c>
      <c r="C38" s="37"/>
      <c r="D38" s="37"/>
      <c r="E38" s="37"/>
      <c r="F38" s="37"/>
    </row>
    <row r="39" spans="1:6" ht="132" customHeight="1">
      <c r="A39" s="41"/>
      <c r="B39" s="133" t="s">
        <v>200</v>
      </c>
      <c r="C39" s="37"/>
      <c r="D39" s="37"/>
      <c r="E39" s="37"/>
      <c r="F39" s="37"/>
    </row>
    <row r="40" spans="1:6" ht="54" customHeight="1">
      <c r="A40" s="41"/>
      <c r="B40" s="133" t="s">
        <v>97</v>
      </c>
      <c r="C40" s="34"/>
      <c r="D40" s="34"/>
      <c r="E40" s="34"/>
      <c r="F40" s="34"/>
    </row>
    <row r="41" spans="1:6" ht="25.8" customHeight="1">
      <c r="A41" s="41"/>
      <c r="B41" s="44" t="s">
        <v>77</v>
      </c>
      <c r="C41" s="147" t="s">
        <v>9</v>
      </c>
      <c r="D41" s="148">
        <v>1</v>
      </c>
      <c r="E41" s="149"/>
      <c r="F41" s="150">
        <f>D41*E41</f>
        <v>0</v>
      </c>
    </row>
    <row r="42" spans="1:6">
      <c r="A42" s="41"/>
      <c r="B42" s="133"/>
      <c r="C42" s="147"/>
      <c r="D42" s="148"/>
      <c r="E42" s="149"/>
      <c r="F42" s="150"/>
    </row>
    <row r="43" spans="1:6" ht="24">
      <c r="A43" s="41" t="s">
        <v>78</v>
      </c>
      <c r="B43" s="42" t="s">
        <v>204</v>
      </c>
      <c r="C43" s="147"/>
      <c r="D43" s="148"/>
      <c r="E43" s="149"/>
      <c r="F43" s="150"/>
    </row>
    <row r="44" spans="1:6" ht="167.4" customHeight="1">
      <c r="A44" s="41"/>
      <c r="B44" s="133" t="s">
        <v>201</v>
      </c>
      <c r="C44" s="147"/>
      <c r="D44" s="148"/>
      <c r="E44" s="149"/>
      <c r="F44" s="150"/>
    </row>
    <row r="45" spans="1:6" ht="36.6" customHeight="1">
      <c r="A45" s="41"/>
      <c r="B45" s="133" t="s">
        <v>97</v>
      </c>
      <c r="C45" s="147"/>
      <c r="D45" s="148"/>
      <c r="E45" s="149"/>
      <c r="F45" s="150"/>
    </row>
    <row r="46" spans="1:6" ht="24.75" customHeight="1">
      <c r="A46" s="41"/>
      <c r="B46" s="44" t="s">
        <v>77</v>
      </c>
      <c r="C46" s="147" t="s">
        <v>9</v>
      </c>
      <c r="D46" s="148">
        <v>1</v>
      </c>
      <c r="E46" s="149"/>
      <c r="F46" s="150">
        <f>D46*E46</f>
        <v>0</v>
      </c>
    </row>
    <row r="47" spans="1:6">
      <c r="A47" s="41"/>
      <c r="B47" s="133"/>
      <c r="C47" s="147"/>
      <c r="D47" s="148"/>
      <c r="E47" s="149"/>
      <c r="F47" s="150"/>
    </row>
    <row r="48" spans="1:6" ht="24">
      <c r="A48" s="41" t="s">
        <v>79</v>
      </c>
      <c r="B48" s="43" t="s">
        <v>207</v>
      </c>
      <c r="C48" s="147"/>
      <c r="D48" s="148"/>
      <c r="E48" s="149"/>
      <c r="F48" s="150"/>
    </row>
    <row r="49" spans="1:6" ht="129.6" customHeight="1">
      <c r="A49" s="41"/>
      <c r="B49" s="133" t="s">
        <v>202</v>
      </c>
      <c r="C49" s="147"/>
      <c r="D49" s="148"/>
      <c r="E49" s="149"/>
      <c r="F49" s="150"/>
    </row>
    <row r="50" spans="1:6" ht="36" customHeight="1">
      <c r="A50" s="41"/>
      <c r="B50" s="133" t="s">
        <v>97</v>
      </c>
      <c r="C50" s="147"/>
      <c r="D50" s="148"/>
      <c r="E50" s="149"/>
      <c r="F50" s="150"/>
    </row>
    <row r="51" spans="1:6" ht="24.75" customHeight="1">
      <c r="A51" s="41"/>
      <c r="B51" s="44" t="s">
        <v>77</v>
      </c>
      <c r="C51" s="147" t="s">
        <v>9</v>
      </c>
      <c r="D51" s="148">
        <v>1</v>
      </c>
      <c r="E51" s="149"/>
      <c r="F51" s="150">
        <f>D51*E51</f>
        <v>0</v>
      </c>
    </row>
    <row r="52" spans="1:6">
      <c r="A52" s="41"/>
      <c r="B52" s="133"/>
      <c r="C52" s="147"/>
      <c r="D52" s="148"/>
      <c r="E52" s="149"/>
      <c r="F52" s="150"/>
    </row>
    <row r="53" spans="1:6" ht="24">
      <c r="A53" s="41" t="s">
        <v>80</v>
      </c>
      <c r="B53" s="42" t="s">
        <v>208</v>
      </c>
      <c r="C53" s="147"/>
      <c r="D53" s="148"/>
      <c r="E53" s="149"/>
      <c r="F53" s="150"/>
    </row>
    <row r="54" spans="1:6" ht="94.8" customHeight="1">
      <c r="A54" s="41"/>
      <c r="B54" s="133" t="s">
        <v>203</v>
      </c>
      <c r="C54" s="147"/>
      <c r="D54" s="148"/>
      <c r="E54" s="149"/>
      <c r="F54" s="150"/>
    </row>
    <row r="55" spans="1:6" ht="37.799999999999997" customHeight="1">
      <c r="A55" s="41"/>
      <c r="B55" s="133" t="s">
        <v>97</v>
      </c>
      <c r="C55" s="147"/>
      <c r="D55" s="148"/>
      <c r="E55" s="149"/>
      <c r="F55" s="150"/>
    </row>
    <row r="56" spans="1:6" ht="24.75" customHeight="1">
      <c r="A56" s="41"/>
      <c r="B56" s="44" t="s">
        <v>77</v>
      </c>
      <c r="C56" s="147" t="s">
        <v>9</v>
      </c>
      <c r="D56" s="148">
        <v>1</v>
      </c>
      <c r="E56" s="149"/>
      <c r="F56" s="150">
        <f>D56*E56</f>
        <v>0</v>
      </c>
    </row>
    <row r="57" spans="1:6" ht="24.75" customHeight="1">
      <c r="A57" s="41"/>
      <c r="B57" s="44"/>
      <c r="C57" s="147"/>
      <c r="D57" s="148"/>
      <c r="E57" s="149"/>
      <c r="F57" s="150"/>
    </row>
    <row r="58" spans="1:6" ht="95.4" customHeight="1">
      <c r="A58" s="41" t="s">
        <v>81</v>
      </c>
      <c r="B58" s="42" t="s">
        <v>209</v>
      </c>
      <c r="C58" s="147"/>
      <c r="D58" s="148"/>
      <c r="E58" s="149"/>
      <c r="F58" s="150"/>
    </row>
    <row r="59" spans="1:6" ht="46.8" customHeight="1">
      <c r="A59" s="41"/>
      <c r="B59" s="133" t="s">
        <v>15</v>
      </c>
      <c r="C59" s="147"/>
      <c r="D59" s="148"/>
      <c r="E59" s="149"/>
      <c r="F59" s="150"/>
    </row>
    <row r="60" spans="1:6" ht="24.75" customHeight="1">
      <c r="A60" s="41"/>
      <c r="B60" s="44" t="s">
        <v>77</v>
      </c>
      <c r="C60" s="147" t="s">
        <v>9</v>
      </c>
      <c r="D60" s="148">
        <v>2</v>
      </c>
      <c r="E60" s="149"/>
      <c r="F60" s="150">
        <f>D60*E60</f>
        <v>0</v>
      </c>
    </row>
    <row r="61" spans="1:6">
      <c r="A61" s="41"/>
      <c r="B61" s="44"/>
      <c r="C61" s="147"/>
      <c r="D61" s="148"/>
      <c r="E61" s="149"/>
      <c r="F61" s="150"/>
    </row>
    <row r="62" spans="1:6" ht="11.25" customHeight="1">
      <c r="A62" s="37"/>
      <c r="B62" s="151" t="s">
        <v>83</v>
      </c>
      <c r="C62" s="152"/>
      <c r="D62" s="152"/>
      <c r="E62" s="152"/>
      <c r="F62" s="153">
        <f>SUM(F36:F61)</f>
        <v>0</v>
      </c>
    </row>
    <row r="63" spans="1:6" s="154" customFormat="1"/>
    <row r="64" spans="1:6" ht="14.25" customHeight="1">
      <c r="A64" s="115" t="s">
        <v>124</v>
      </c>
      <c r="B64" s="140" t="s">
        <v>125</v>
      </c>
      <c r="C64" s="141"/>
      <c r="D64" s="142"/>
      <c r="E64" s="143"/>
      <c r="F64" s="144"/>
    </row>
    <row r="65" spans="1:6">
      <c r="A65" s="155"/>
      <c r="B65" s="156"/>
      <c r="C65" s="130"/>
      <c r="D65" s="157"/>
      <c r="E65" s="158"/>
      <c r="F65" s="159"/>
    </row>
    <row r="66" spans="1:6" ht="38.25" customHeight="1">
      <c r="A66" s="41" t="s">
        <v>126</v>
      </c>
      <c r="B66" s="34" t="s">
        <v>127</v>
      </c>
      <c r="C66" s="44"/>
      <c r="D66" s="147"/>
      <c r="E66" s="148"/>
      <c r="F66" s="149"/>
    </row>
    <row r="67" spans="1:6" ht="13.2">
      <c r="A67" s="160"/>
      <c r="B67" s="34" t="s">
        <v>128</v>
      </c>
      <c r="C67" s="57" t="s">
        <v>9</v>
      </c>
      <c r="D67" s="161">
        <v>10</v>
      </c>
      <c r="E67" s="149"/>
      <c r="F67" s="162">
        <f>E67*D67</f>
        <v>0</v>
      </c>
    </row>
    <row r="68" spans="1:6">
      <c r="A68" s="41"/>
      <c r="B68" s="156"/>
      <c r="C68" s="130"/>
      <c r="D68" s="157"/>
      <c r="E68" s="158"/>
      <c r="F68" s="159"/>
    </row>
    <row r="69" spans="1:6">
      <c r="A69" s="41" t="s">
        <v>129</v>
      </c>
      <c r="B69" s="163" t="s">
        <v>196</v>
      </c>
      <c r="C69" s="130"/>
      <c r="D69" s="157"/>
      <c r="E69" s="158"/>
      <c r="F69" s="159"/>
    </row>
    <row r="70" spans="1:6" ht="17.25" customHeight="1">
      <c r="A70" s="164" t="s">
        <v>195</v>
      </c>
      <c r="B70" s="133" t="s">
        <v>197</v>
      </c>
      <c r="C70" s="147" t="s">
        <v>9</v>
      </c>
      <c r="D70" s="161">
        <v>10</v>
      </c>
      <c r="E70" s="149"/>
      <c r="F70" s="162">
        <f>E70*D70</f>
        <v>0</v>
      </c>
    </row>
    <row r="71" spans="1:6" ht="15.6" customHeight="1">
      <c r="A71" s="41"/>
      <c r="B71" s="156"/>
      <c r="C71" s="130"/>
      <c r="D71" s="157"/>
      <c r="E71" s="158"/>
      <c r="F71" s="159"/>
    </row>
    <row r="72" spans="1:6">
      <c r="A72" s="37"/>
      <c r="B72" s="151" t="s">
        <v>130</v>
      </c>
      <c r="C72" s="152"/>
      <c r="D72" s="152"/>
      <c r="E72" s="152"/>
      <c r="F72" s="153">
        <f>SUM(F67:F70)</f>
        <v>0</v>
      </c>
    </row>
    <row r="73" spans="1:6">
      <c r="A73" s="114"/>
      <c r="B73" s="114"/>
      <c r="C73" s="114"/>
      <c r="D73" s="114"/>
      <c r="E73" s="114"/>
      <c r="F73" s="114"/>
    </row>
    <row r="74" spans="1:6">
      <c r="A74" s="37"/>
      <c r="B74" s="151" t="s">
        <v>131</v>
      </c>
      <c r="C74" s="152"/>
      <c r="D74" s="152"/>
      <c r="E74" s="152"/>
      <c r="F74" s="153">
        <f>F62+F27+F72</f>
        <v>0</v>
      </c>
    </row>
    <row r="75" spans="1:6" ht="14.25" customHeight="1">
      <c r="A75" s="114"/>
      <c r="B75" s="114"/>
      <c r="C75" s="114"/>
      <c r="D75" s="114"/>
      <c r="E75" s="114"/>
      <c r="F75" s="114"/>
    </row>
  </sheetData>
  <mergeCells count="8">
    <mergeCell ref="B72:E72"/>
    <mergeCell ref="B74:E74"/>
    <mergeCell ref="B1:F1"/>
    <mergeCell ref="A3:F3"/>
    <mergeCell ref="B4:F4"/>
    <mergeCell ref="B27:E27"/>
    <mergeCell ref="B32:F32"/>
    <mergeCell ref="B62:E62"/>
  </mergeCells>
  <pageMargins left="0.7" right="0.7" top="0.75" bottom="0.75" header="0.51180555555555496" footer="0.51180555555555496"/>
  <pageSetup paperSize="9" scale="91" firstPageNumber="0" fitToHeight="0" orientation="portrait" horizontalDpi="4294967293" r:id="rId1"/>
  <rowBreaks count="4" manualBreakCount="4">
    <brk id="30" max="5" man="1"/>
    <brk id="42" max="5" man="1"/>
    <brk id="57" max="5" man="1"/>
    <brk id="76" max="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E3544-CE61-40AF-8441-FA3619B3098C}">
  <dimension ref="A1:H78"/>
  <sheetViews>
    <sheetView topLeftCell="A67" zoomScaleNormal="100" zoomScaleSheetLayoutView="106" workbookViewId="0">
      <selection activeCell="E76" sqref="E76"/>
    </sheetView>
  </sheetViews>
  <sheetFormatPr defaultRowHeight="13.8"/>
  <cols>
    <col min="1" max="1" width="5.44140625" style="86" customWidth="1"/>
    <col min="2" max="2" width="44.33203125" style="87" customWidth="1"/>
    <col min="3" max="3" width="4.88671875" style="86" customWidth="1"/>
    <col min="4" max="4" width="7.109375" style="110" customWidth="1"/>
    <col min="5" max="5" width="11.33203125" style="111" customWidth="1"/>
    <col min="6" max="6" width="12.6640625" style="111" customWidth="1"/>
    <col min="7" max="256" width="9.109375" style="92"/>
    <col min="257" max="257" width="5.44140625" style="92" customWidth="1"/>
    <col min="258" max="258" width="44.33203125" style="92" customWidth="1"/>
    <col min="259" max="259" width="4.88671875" style="92" customWidth="1"/>
    <col min="260" max="260" width="8.44140625" style="92" customWidth="1"/>
    <col min="261" max="261" width="11.6640625" style="92" customWidth="1"/>
    <col min="262" max="262" width="14.5546875" style="92" customWidth="1"/>
    <col min="263" max="512" width="9.109375" style="92"/>
    <col min="513" max="513" width="5.44140625" style="92" customWidth="1"/>
    <col min="514" max="514" width="44.33203125" style="92" customWidth="1"/>
    <col min="515" max="515" width="4.88671875" style="92" customWidth="1"/>
    <col min="516" max="516" width="8.44140625" style="92" customWidth="1"/>
    <col min="517" max="517" width="11.6640625" style="92" customWidth="1"/>
    <col min="518" max="518" width="14.5546875" style="92" customWidth="1"/>
    <col min="519" max="768" width="9.109375" style="92"/>
    <col min="769" max="769" width="5.44140625" style="92" customWidth="1"/>
    <col min="770" max="770" width="44.33203125" style="92" customWidth="1"/>
    <col min="771" max="771" width="4.88671875" style="92" customWidth="1"/>
    <col min="772" max="772" width="8.44140625" style="92" customWidth="1"/>
    <col min="773" max="773" width="11.6640625" style="92" customWidth="1"/>
    <col min="774" max="774" width="14.5546875" style="92" customWidth="1"/>
    <col min="775" max="1024" width="9.109375" style="92"/>
    <col min="1025" max="1025" width="5.44140625" style="92" customWidth="1"/>
    <col min="1026" max="1026" width="44.33203125" style="92" customWidth="1"/>
    <col min="1027" max="1027" width="4.88671875" style="92" customWidth="1"/>
    <col min="1028" max="1028" width="8.44140625" style="92" customWidth="1"/>
    <col min="1029" max="1029" width="11.6640625" style="92" customWidth="1"/>
    <col min="1030" max="1030" width="14.5546875" style="92" customWidth="1"/>
    <col min="1031" max="1280" width="9.109375" style="92"/>
    <col min="1281" max="1281" width="5.44140625" style="92" customWidth="1"/>
    <col min="1282" max="1282" width="44.33203125" style="92" customWidth="1"/>
    <col min="1283" max="1283" width="4.88671875" style="92" customWidth="1"/>
    <col min="1284" max="1284" width="8.44140625" style="92" customWidth="1"/>
    <col min="1285" max="1285" width="11.6640625" style="92" customWidth="1"/>
    <col min="1286" max="1286" width="14.5546875" style="92" customWidth="1"/>
    <col min="1287" max="1536" width="9.109375" style="92"/>
    <col min="1537" max="1537" width="5.44140625" style="92" customWidth="1"/>
    <col min="1538" max="1538" width="44.33203125" style="92" customWidth="1"/>
    <col min="1539" max="1539" width="4.88671875" style="92" customWidth="1"/>
    <col min="1540" max="1540" width="8.44140625" style="92" customWidth="1"/>
    <col min="1541" max="1541" width="11.6640625" style="92" customWidth="1"/>
    <col min="1542" max="1542" width="14.5546875" style="92" customWidth="1"/>
    <col min="1543" max="1792" width="9.109375" style="92"/>
    <col min="1793" max="1793" width="5.44140625" style="92" customWidth="1"/>
    <col min="1794" max="1794" width="44.33203125" style="92" customWidth="1"/>
    <col min="1795" max="1795" width="4.88671875" style="92" customWidth="1"/>
    <col min="1796" max="1796" width="8.44140625" style="92" customWidth="1"/>
    <col min="1797" max="1797" width="11.6640625" style="92" customWidth="1"/>
    <col min="1798" max="1798" width="14.5546875" style="92" customWidth="1"/>
    <col min="1799" max="2048" width="9.109375" style="92"/>
    <col min="2049" max="2049" width="5.44140625" style="92" customWidth="1"/>
    <col min="2050" max="2050" width="44.33203125" style="92" customWidth="1"/>
    <col min="2051" max="2051" width="4.88671875" style="92" customWidth="1"/>
    <col min="2052" max="2052" width="8.44140625" style="92" customWidth="1"/>
    <col min="2053" max="2053" width="11.6640625" style="92" customWidth="1"/>
    <col min="2054" max="2054" width="14.5546875" style="92" customWidth="1"/>
    <col min="2055" max="2304" width="9.109375" style="92"/>
    <col min="2305" max="2305" width="5.44140625" style="92" customWidth="1"/>
    <col min="2306" max="2306" width="44.33203125" style="92" customWidth="1"/>
    <col min="2307" max="2307" width="4.88671875" style="92" customWidth="1"/>
    <col min="2308" max="2308" width="8.44140625" style="92" customWidth="1"/>
    <col min="2309" max="2309" width="11.6640625" style="92" customWidth="1"/>
    <col min="2310" max="2310" width="14.5546875" style="92" customWidth="1"/>
    <col min="2311" max="2560" width="9.109375" style="92"/>
    <col min="2561" max="2561" width="5.44140625" style="92" customWidth="1"/>
    <col min="2562" max="2562" width="44.33203125" style="92" customWidth="1"/>
    <col min="2563" max="2563" width="4.88671875" style="92" customWidth="1"/>
    <col min="2564" max="2564" width="8.44140625" style="92" customWidth="1"/>
    <col min="2565" max="2565" width="11.6640625" style="92" customWidth="1"/>
    <col min="2566" max="2566" width="14.5546875" style="92" customWidth="1"/>
    <col min="2567" max="2816" width="9.109375" style="92"/>
    <col min="2817" max="2817" width="5.44140625" style="92" customWidth="1"/>
    <col min="2818" max="2818" width="44.33203125" style="92" customWidth="1"/>
    <col min="2819" max="2819" width="4.88671875" style="92" customWidth="1"/>
    <col min="2820" max="2820" width="8.44140625" style="92" customWidth="1"/>
    <col min="2821" max="2821" width="11.6640625" style="92" customWidth="1"/>
    <col min="2822" max="2822" width="14.5546875" style="92" customWidth="1"/>
    <col min="2823" max="3072" width="9.109375" style="92"/>
    <col min="3073" max="3073" width="5.44140625" style="92" customWidth="1"/>
    <col min="3074" max="3074" width="44.33203125" style="92" customWidth="1"/>
    <col min="3075" max="3075" width="4.88671875" style="92" customWidth="1"/>
    <col min="3076" max="3076" width="8.44140625" style="92" customWidth="1"/>
    <col min="3077" max="3077" width="11.6640625" style="92" customWidth="1"/>
    <col min="3078" max="3078" width="14.5546875" style="92" customWidth="1"/>
    <col min="3079" max="3328" width="9.109375" style="92"/>
    <col min="3329" max="3329" width="5.44140625" style="92" customWidth="1"/>
    <col min="3330" max="3330" width="44.33203125" style="92" customWidth="1"/>
    <col min="3331" max="3331" width="4.88671875" style="92" customWidth="1"/>
    <col min="3332" max="3332" width="8.44140625" style="92" customWidth="1"/>
    <col min="3333" max="3333" width="11.6640625" style="92" customWidth="1"/>
    <col min="3334" max="3334" width="14.5546875" style="92" customWidth="1"/>
    <col min="3335" max="3584" width="9.109375" style="92"/>
    <col min="3585" max="3585" width="5.44140625" style="92" customWidth="1"/>
    <col min="3586" max="3586" width="44.33203125" style="92" customWidth="1"/>
    <col min="3587" max="3587" width="4.88671875" style="92" customWidth="1"/>
    <col min="3588" max="3588" width="8.44140625" style="92" customWidth="1"/>
    <col min="3589" max="3589" width="11.6640625" style="92" customWidth="1"/>
    <col min="3590" max="3590" width="14.5546875" style="92" customWidth="1"/>
    <col min="3591" max="3840" width="9.109375" style="92"/>
    <col min="3841" max="3841" width="5.44140625" style="92" customWidth="1"/>
    <col min="3842" max="3842" width="44.33203125" style="92" customWidth="1"/>
    <col min="3843" max="3843" width="4.88671875" style="92" customWidth="1"/>
    <col min="3844" max="3844" width="8.44140625" style="92" customWidth="1"/>
    <col min="3845" max="3845" width="11.6640625" style="92" customWidth="1"/>
    <col min="3846" max="3846" width="14.5546875" style="92" customWidth="1"/>
    <col min="3847" max="4096" width="9.109375" style="92"/>
    <col min="4097" max="4097" width="5.44140625" style="92" customWidth="1"/>
    <col min="4098" max="4098" width="44.33203125" style="92" customWidth="1"/>
    <col min="4099" max="4099" width="4.88671875" style="92" customWidth="1"/>
    <col min="4100" max="4100" width="8.44140625" style="92" customWidth="1"/>
    <col min="4101" max="4101" width="11.6640625" style="92" customWidth="1"/>
    <col min="4102" max="4102" width="14.5546875" style="92" customWidth="1"/>
    <col min="4103" max="4352" width="9.109375" style="92"/>
    <col min="4353" max="4353" width="5.44140625" style="92" customWidth="1"/>
    <col min="4354" max="4354" width="44.33203125" style="92" customWidth="1"/>
    <col min="4355" max="4355" width="4.88671875" style="92" customWidth="1"/>
    <col min="4356" max="4356" width="8.44140625" style="92" customWidth="1"/>
    <col min="4357" max="4357" width="11.6640625" style="92" customWidth="1"/>
    <col min="4358" max="4358" width="14.5546875" style="92" customWidth="1"/>
    <col min="4359" max="4608" width="9.109375" style="92"/>
    <col min="4609" max="4609" width="5.44140625" style="92" customWidth="1"/>
    <col min="4610" max="4610" width="44.33203125" style="92" customWidth="1"/>
    <col min="4611" max="4611" width="4.88671875" style="92" customWidth="1"/>
    <col min="4612" max="4612" width="8.44140625" style="92" customWidth="1"/>
    <col min="4613" max="4613" width="11.6640625" style="92" customWidth="1"/>
    <col min="4614" max="4614" width="14.5546875" style="92" customWidth="1"/>
    <col min="4615" max="4864" width="9.109375" style="92"/>
    <col min="4865" max="4865" width="5.44140625" style="92" customWidth="1"/>
    <col min="4866" max="4866" width="44.33203125" style="92" customWidth="1"/>
    <col min="4867" max="4867" width="4.88671875" style="92" customWidth="1"/>
    <col min="4868" max="4868" width="8.44140625" style="92" customWidth="1"/>
    <col min="4869" max="4869" width="11.6640625" style="92" customWidth="1"/>
    <col min="4870" max="4870" width="14.5546875" style="92" customWidth="1"/>
    <col min="4871" max="5120" width="9.109375" style="92"/>
    <col min="5121" max="5121" width="5.44140625" style="92" customWidth="1"/>
    <col min="5122" max="5122" width="44.33203125" style="92" customWidth="1"/>
    <col min="5123" max="5123" width="4.88671875" style="92" customWidth="1"/>
    <col min="5124" max="5124" width="8.44140625" style="92" customWidth="1"/>
    <col min="5125" max="5125" width="11.6640625" style="92" customWidth="1"/>
    <col min="5126" max="5126" width="14.5546875" style="92" customWidth="1"/>
    <col min="5127" max="5376" width="9.109375" style="92"/>
    <col min="5377" max="5377" width="5.44140625" style="92" customWidth="1"/>
    <col min="5378" max="5378" width="44.33203125" style="92" customWidth="1"/>
    <col min="5379" max="5379" width="4.88671875" style="92" customWidth="1"/>
    <col min="5380" max="5380" width="8.44140625" style="92" customWidth="1"/>
    <col min="5381" max="5381" width="11.6640625" style="92" customWidth="1"/>
    <col min="5382" max="5382" width="14.5546875" style="92" customWidth="1"/>
    <col min="5383" max="5632" width="9.109375" style="92"/>
    <col min="5633" max="5633" width="5.44140625" style="92" customWidth="1"/>
    <col min="5634" max="5634" width="44.33203125" style="92" customWidth="1"/>
    <col min="5635" max="5635" width="4.88671875" style="92" customWidth="1"/>
    <col min="5636" max="5636" width="8.44140625" style="92" customWidth="1"/>
    <col min="5637" max="5637" width="11.6640625" style="92" customWidth="1"/>
    <col min="5638" max="5638" width="14.5546875" style="92" customWidth="1"/>
    <col min="5639" max="5888" width="9.109375" style="92"/>
    <col min="5889" max="5889" width="5.44140625" style="92" customWidth="1"/>
    <col min="5890" max="5890" width="44.33203125" style="92" customWidth="1"/>
    <col min="5891" max="5891" width="4.88671875" style="92" customWidth="1"/>
    <col min="5892" max="5892" width="8.44140625" style="92" customWidth="1"/>
    <col min="5893" max="5893" width="11.6640625" style="92" customWidth="1"/>
    <col min="5894" max="5894" width="14.5546875" style="92" customWidth="1"/>
    <col min="5895" max="6144" width="9.109375" style="92"/>
    <col min="6145" max="6145" width="5.44140625" style="92" customWidth="1"/>
    <col min="6146" max="6146" width="44.33203125" style="92" customWidth="1"/>
    <col min="6147" max="6147" width="4.88671875" style="92" customWidth="1"/>
    <col min="6148" max="6148" width="8.44140625" style="92" customWidth="1"/>
    <col min="6149" max="6149" width="11.6640625" style="92" customWidth="1"/>
    <col min="6150" max="6150" width="14.5546875" style="92" customWidth="1"/>
    <col min="6151" max="6400" width="9.109375" style="92"/>
    <col min="6401" max="6401" width="5.44140625" style="92" customWidth="1"/>
    <col min="6402" max="6402" width="44.33203125" style="92" customWidth="1"/>
    <col min="6403" max="6403" width="4.88671875" style="92" customWidth="1"/>
    <col min="6404" max="6404" width="8.44140625" style="92" customWidth="1"/>
    <col min="6405" max="6405" width="11.6640625" style="92" customWidth="1"/>
    <col min="6406" max="6406" width="14.5546875" style="92" customWidth="1"/>
    <col min="6407" max="6656" width="9.109375" style="92"/>
    <col min="6657" max="6657" width="5.44140625" style="92" customWidth="1"/>
    <col min="6658" max="6658" width="44.33203125" style="92" customWidth="1"/>
    <col min="6659" max="6659" width="4.88671875" style="92" customWidth="1"/>
    <col min="6660" max="6660" width="8.44140625" style="92" customWidth="1"/>
    <col min="6661" max="6661" width="11.6640625" style="92" customWidth="1"/>
    <col min="6662" max="6662" width="14.5546875" style="92" customWidth="1"/>
    <col min="6663" max="6912" width="9.109375" style="92"/>
    <col min="6913" max="6913" width="5.44140625" style="92" customWidth="1"/>
    <col min="6914" max="6914" width="44.33203125" style="92" customWidth="1"/>
    <col min="6915" max="6915" width="4.88671875" style="92" customWidth="1"/>
    <col min="6916" max="6916" width="8.44140625" style="92" customWidth="1"/>
    <col min="6917" max="6917" width="11.6640625" style="92" customWidth="1"/>
    <col min="6918" max="6918" width="14.5546875" style="92" customWidth="1"/>
    <col min="6919" max="7168" width="9.109375" style="92"/>
    <col min="7169" max="7169" width="5.44140625" style="92" customWidth="1"/>
    <col min="7170" max="7170" width="44.33203125" style="92" customWidth="1"/>
    <col min="7171" max="7171" width="4.88671875" style="92" customWidth="1"/>
    <col min="7172" max="7172" width="8.44140625" style="92" customWidth="1"/>
    <col min="7173" max="7173" width="11.6640625" style="92" customWidth="1"/>
    <col min="7174" max="7174" width="14.5546875" style="92" customWidth="1"/>
    <col min="7175" max="7424" width="9.109375" style="92"/>
    <col min="7425" max="7425" width="5.44140625" style="92" customWidth="1"/>
    <col min="7426" max="7426" width="44.33203125" style="92" customWidth="1"/>
    <col min="7427" max="7427" width="4.88671875" style="92" customWidth="1"/>
    <col min="7428" max="7428" width="8.44140625" style="92" customWidth="1"/>
    <col min="7429" max="7429" width="11.6640625" style="92" customWidth="1"/>
    <col min="7430" max="7430" width="14.5546875" style="92" customWidth="1"/>
    <col min="7431" max="7680" width="9.109375" style="92"/>
    <col min="7681" max="7681" width="5.44140625" style="92" customWidth="1"/>
    <col min="7682" max="7682" width="44.33203125" style="92" customWidth="1"/>
    <col min="7683" max="7683" width="4.88671875" style="92" customWidth="1"/>
    <col min="7684" max="7684" width="8.44140625" style="92" customWidth="1"/>
    <col min="7685" max="7685" width="11.6640625" style="92" customWidth="1"/>
    <col min="7686" max="7686" width="14.5546875" style="92" customWidth="1"/>
    <col min="7687" max="7936" width="9.109375" style="92"/>
    <col min="7937" max="7937" width="5.44140625" style="92" customWidth="1"/>
    <col min="7938" max="7938" width="44.33203125" style="92" customWidth="1"/>
    <col min="7939" max="7939" width="4.88671875" style="92" customWidth="1"/>
    <col min="7940" max="7940" width="8.44140625" style="92" customWidth="1"/>
    <col min="7941" max="7941" width="11.6640625" style="92" customWidth="1"/>
    <col min="7942" max="7942" width="14.5546875" style="92" customWidth="1"/>
    <col min="7943" max="8192" width="9.109375" style="92"/>
    <col min="8193" max="8193" width="5.44140625" style="92" customWidth="1"/>
    <col min="8194" max="8194" width="44.33203125" style="92" customWidth="1"/>
    <col min="8195" max="8195" width="4.88671875" style="92" customWidth="1"/>
    <col min="8196" max="8196" width="8.44140625" style="92" customWidth="1"/>
    <col min="8197" max="8197" width="11.6640625" style="92" customWidth="1"/>
    <col min="8198" max="8198" width="14.5546875" style="92" customWidth="1"/>
    <col min="8199" max="8448" width="9.109375" style="92"/>
    <col min="8449" max="8449" width="5.44140625" style="92" customWidth="1"/>
    <col min="8450" max="8450" width="44.33203125" style="92" customWidth="1"/>
    <col min="8451" max="8451" width="4.88671875" style="92" customWidth="1"/>
    <col min="8452" max="8452" width="8.44140625" style="92" customWidth="1"/>
    <col min="8453" max="8453" width="11.6640625" style="92" customWidth="1"/>
    <col min="8454" max="8454" width="14.5546875" style="92" customWidth="1"/>
    <col min="8455" max="8704" width="9.109375" style="92"/>
    <col min="8705" max="8705" width="5.44140625" style="92" customWidth="1"/>
    <col min="8706" max="8706" width="44.33203125" style="92" customWidth="1"/>
    <col min="8707" max="8707" width="4.88671875" style="92" customWidth="1"/>
    <col min="8708" max="8708" width="8.44140625" style="92" customWidth="1"/>
    <col min="8709" max="8709" width="11.6640625" style="92" customWidth="1"/>
    <col min="8710" max="8710" width="14.5546875" style="92" customWidth="1"/>
    <col min="8711" max="8960" width="9.109375" style="92"/>
    <col min="8961" max="8961" width="5.44140625" style="92" customWidth="1"/>
    <col min="8962" max="8962" width="44.33203125" style="92" customWidth="1"/>
    <col min="8963" max="8963" width="4.88671875" style="92" customWidth="1"/>
    <col min="8964" max="8964" width="8.44140625" style="92" customWidth="1"/>
    <col min="8965" max="8965" width="11.6640625" style="92" customWidth="1"/>
    <col min="8966" max="8966" width="14.5546875" style="92" customWidth="1"/>
    <col min="8967" max="9216" width="9.109375" style="92"/>
    <col min="9217" max="9217" width="5.44140625" style="92" customWidth="1"/>
    <col min="9218" max="9218" width="44.33203125" style="92" customWidth="1"/>
    <col min="9219" max="9219" width="4.88671875" style="92" customWidth="1"/>
    <col min="9220" max="9220" width="8.44140625" style="92" customWidth="1"/>
    <col min="9221" max="9221" width="11.6640625" style="92" customWidth="1"/>
    <col min="9222" max="9222" width="14.5546875" style="92" customWidth="1"/>
    <col min="9223" max="9472" width="9.109375" style="92"/>
    <col min="9473" max="9473" width="5.44140625" style="92" customWidth="1"/>
    <col min="9474" max="9474" width="44.33203125" style="92" customWidth="1"/>
    <col min="9475" max="9475" width="4.88671875" style="92" customWidth="1"/>
    <col min="9476" max="9476" width="8.44140625" style="92" customWidth="1"/>
    <col min="9477" max="9477" width="11.6640625" style="92" customWidth="1"/>
    <col min="9478" max="9478" width="14.5546875" style="92" customWidth="1"/>
    <col min="9479" max="9728" width="9.109375" style="92"/>
    <col min="9729" max="9729" width="5.44140625" style="92" customWidth="1"/>
    <col min="9730" max="9730" width="44.33203125" style="92" customWidth="1"/>
    <col min="9731" max="9731" width="4.88671875" style="92" customWidth="1"/>
    <col min="9732" max="9732" width="8.44140625" style="92" customWidth="1"/>
    <col min="9733" max="9733" width="11.6640625" style="92" customWidth="1"/>
    <col min="9734" max="9734" width="14.5546875" style="92" customWidth="1"/>
    <col min="9735" max="9984" width="9.109375" style="92"/>
    <col min="9985" max="9985" width="5.44140625" style="92" customWidth="1"/>
    <col min="9986" max="9986" width="44.33203125" style="92" customWidth="1"/>
    <col min="9987" max="9987" width="4.88671875" style="92" customWidth="1"/>
    <col min="9988" max="9988" width="8.44140625" style="92" customWidth="1"/>
    <col min="9989" max="9989" width="11.6640625" style="92" customWidth="1"/>
    <col min="9990" max="9990" width="14.5546875" style="92" customWidth="1"/>
    <col min="9991" max="10240" width="9.109375" style="92"/>
    <col min="10241" max="10241" width="5.44140625" style="92" customWidth="1"/>
    <col min="10242" max="10242" width="44.33203125" style="92" customWidth="1"/>
    <col min="10243" max="10243" width="4.88671875" style="92" customWidth="1"/>
    <col min="10244" max="10244" width="8.44140625" style="92" customWidth="1"/>
    <col min="10245" max="10245" width="11.6640625" style="92" customWidth="1"/>
    <col min="10246" max="10246" width="14.5546875" style="92" customWidth="1"/>
    <col min="10247" max="10496" width="9.109375" style="92"/>
    <col min="10497" max="10497" width="5.44140625" style="92" customWidth="1"/>
    <col min="10498" max="10498" width="44.33203125" style="92" customWidth="1"/>
    <col min="10499" max="10499" width="4.88671875" style="92" customWidth="1"/>
    <col min="10500" max="10500" width="8.44140625" style="92" customWidth="1"/>
    <col min="10501" max="10501" width="11.6640625" style="92" customWidth="1"/>
    <col min="10502" max="10502" width="14.5546875" style="92" customWidth="1"/>
    <col min="10503" max="10752" width="9.109375" style="92"/>
    <col min="10753" max="10753" width="5.44140625" style="92" customWidth="1"/>
    <col min="10754" max="10754" width="44.33203125" style="92" customWidth="1"/>
    <col min="10755" max="10755" width="4.88671875" style="92" customWidth="1"/>
    <col min="10756" max="10756" width="8.44140625" style="92" customWidth="1"/>
    <col min="10757" max="10757" width="11.6640625" style="92" customWidth="1"/>
    <col min="10758" max="10758" width="14.5546875" style="92" customWidth="1"/>
    <col min="10759" max="11008" width="9.109375" style="92"/>
    <col min="11009" max="11009" width="5.44140625" style="92" customWidth="1"/>
    <col min="11010" max="11010" width="44.33203125" style="92" customWidth="1"/>
    <col min="11011" max="11011" width="4.88671875" style="92" customWidth="1"/>
    <col min="11012" max="11012" width="8.44140625" style="92" customWidth="1"/>
    <col min="11013" max="11013" width="11.6640625" style="92" customWidth="1"/>
    <col min="11014" max="11014" width="14.5546875" style="92" customWidth="1"/>
    <col min="11015" max="11264" width="9.109375" style="92"/>
    <col min="11265" max="11265" width="5.44140625" style="92" customWidth="1"/>
    <col min="11266" max="11266" width="44.33203125" style="92" customWidth="1"/>
    <col min="11267" max="11267" width="4.88671875" style="92" customWidth="1"/>
    <col min="11268" max="11268" width="8.44140625" style="92" customWidth="1"/>
    <col min="11269" max="11269" width="11.6640625" style="92" customWidth="1"/>
    <col min="11270" max="11270" width="14.5546875" style="92" customWidth="1"/>
    <col min="11271" max="11520" width="9.109375" style="92"/>
    <col min="11521" max="11521" width="5.44140625" style="92" customWidth="1"/>
    <col min="11522" max="11522" width="44.33203125" style="92" customWidth="1"/>
    <col min="11523" max="11523" width="4.88671875" style="92" customWidth="1"/>
    <col min="11524" max="11524" width="8.44140625" style="92" customWidth="1"/>
    <col min="11525" max="11525" width="11.6640625" style="92" customWidth="1"/>
    <col min="11526" max="11526" width="14.5546875" style="92" customWidth="1"/>
    <col min="11527" max="11776" width="9.109375" style="92"/>
    <col min="11777" max="11777" width="5.44140625" style="92" customWidth="1"/>
    <col min="11778" max="11778" width="44.33203125" style="92" customWidth="1"/>
    <col min="11779" max="11779" width="4.88671875" style="92" customWidth="1"/>
    <col min="11780" max="11780" width="8.44140625" style="92" customWidth="1"/>
    <col min="11781" max="11781" width="11.6640625" style="92" customWidth="1"/>
    <col min="11782" max="11782" width="14.5546875" style="92" customWidth="1"/>
    <col min="11783" max="12032" width="9.109375" style="92"/>
    <col min="12033" max="12033" width="5.44140625" style="92" customWidth="1"/>
    <col min="12034" max="12034" width="44.33203125" style="92" customWidth="1"/>
    <col min="12035" max="12035" width="4.88671875" style="92" customWidth="1"/>
    <col min="12036" max="12036" width="8.44140625" style="92" customWidth="1"/>
    <col min="12037" max="12037" width="11.6640625" style="92" customWidth="1"/>
    <col min="12038" max="12038" width="14.5546875" style="92" customWidth="1"/>
    <col min="12039" max="12288" width="9.109375" style="92"/>
    <col min="12289" max="12289" width="5.44140625" style="92" customWidth="1"/>
    <col min="12290" max="12290" width="44.33203125" style="92" customWidth="1"/>
    <col min="12291" max="12291" width="4.88671875" style="92" customWidth="1"/>
    <col min="12292" max="12292" width="8.44140625" style="92" customWidth="1"/>
    <col min="12293" max="12293" width="11.6640625" style="92" customWidth="1"/>
    <col min="12294" max="12294" width="14.5546875" style="92" customWidth="1"/>
    <col min="12295" max="12544" width="9.109375" style="92"/>
    <col min="12545" max="12545" width="5.44140625" style="92" customWidth="1"/>
    <col min="12546" max="12546" width="44.33203125" style="92" customWidth="1"/>
    <col min="12547" max="12547" width="4.88671875" style="92" customWidth="1"/>
    <col min="12548" max="12548" width="8.44140625" style="92" customWidth="1"/>
    <col min="12549" max="12549" width="11.6640625" style="92" customWidth="1"/>
    <col min="12550" max="12550" width="14.5546875" style="92" customWidth="1"/>
    <col min="12551" max="12800" width="9.109375" style="92"/>
    <col min="12801" max="12801" width="5.44140625" style="92" customWidth="1"/>
    <col min="12802" max="12802" width="44.33203125" style="92" customWidth="1"/>
    <col min="12803" max="12803" width="4.88671875" style="92" customWidth="1"/>
    <col min="12804" max="12804" width="8.44140625" style="92" customWidth="1"/>
    <col min="12805" max="12805" width="11.6640625" style="92" customWidth="1"/>
    <col min="12806" max="12806" width="14.5546875" style="92" customWidth="1"/>
    <col min="12807" max="13056" width="9.109375" style="92"/>
    <col min="13057" max="13057" width="5.44140625" style="92" customWidth="1"/>
    <col min="13058" max="13058" width="44.33203125" style="92" customWidth="1"/>
    <col min="13059" max="13059" width="4.88671875" style="92" customWidth="1"/>
    <col min="13060" max="13060" width="8.44140625" style="92" customWidth="1"/>
    <col min="13061" max="13061" width="11.6640625" style="92" customWidth="1"/>
    <col min="13062" max="13062" width="14.5546875" style="92" customWidth="1"/>
    <col min="13063" max="13312" width="9.109375" style="92"/>
    <col min="13313" max="13313" width="5.44140625" style="92" customWidth="1"/>
    <col min="13314" max="13314" width="44.33203125" style="92" customWidth="1"/>
    <col min="13315" max="13315" width="4.88671875" style="92" customWidth="1"/>
    <col min="13316" max="13316" width="8.44140625" style="92" customWidth="1"/>
    <col min="13317" max="13317" width="11.6640625" style="92" customWidth="1"/>
    <col min="13318" max="13318" width="14.5546875" style="92" customWidth="1"/>
    <col min="13319" max="13568" width="9.109375" style="92"/>
    <col min="13569" max="13569" width="5.44140625" style="92" customWidth="1"/>
    <col min="13570" max="13570" width="44.33203125" style="92" customWidth="1"/>
    <col min="13571" max="13571" width="4.88671875" style="92" customWidth="1"/>
    <col min="13572" max="13572" width="8.44140625" style="92" customWidth="1"/>
    <col min="13573" max="13573" width="11.6640625" style="92" customWidth="1"/>
    <col min="13574" max="13574" width="14.5546875" style="92" customWidth="1"/>
    <col min="13575" max="13824" width="9.109375" style="92"/>
    <col min="13825" max="13825" width="5.44140625" style="92" customWidth="1"/>
    <col min="13826" max="13826" width="44.33203125" style="92" customWidth="1"/>
    <col min="13827" max="13827" width="4.88671875" style="92" customWidth="1"/>
    <col min="13828" max="13828" width="8.44140625" style="92" customWidth="1"/>
    <col min="13829" max="13829" width="11.6640625" style="92" customWidth="1"/>
    <col min="13830" max="13830" width="14.5546875" style="92" customWidth="1"/>
    <col min="13831" max="14080" width="9.109375" style="92"/>
    <col min="14081" max="14081" width="5.44140625" style="92" customWidth="1"/>
    <col min="14082" max="14082" width="44.33203125" style="92" customWidth="1"/>
    <col min="14083" max="14083" width="4.88671875" style="92" customWidth="1"/>
    <col min="14084" max="14084" width="8.44140625" style="92" customWidth="1"/>
    <col min="14085" max="14085" width="11.6640625" style="92" customWidth="1"/>
    <col min="14086" max="14086" width="14.5546875" style="92" customWidth="1"/>
    <col min="14087" max="14336" width="9.109375" style="92"/>
    <col min="14337" max="14337" width="5.44140625" style="92" customWidth="1"/>
    <col min="14338" max="14338" width="44.33203125" style="92" customWidth="1"/>
    <col min="14339" max="14339" width="4.88671875" style="92" customWidth="1"/>
    <col min="14340" max="14340" width="8.44140625" style="92" customWidth="1"/>
    <col min="14341" max="14341" width="11.6640625" style="92" customWidth="1"/>
    <col min="14342" max="14342" width="14.5546875" style="92" customWidth="1"/>
    <col min="14343" max="14592" width="9.109375" style="92"/>
    <col min="14593" max="14593" width="5.44140625" style="92" customWidth="1"/>
    <col min="14594" max="14594" width="44.33203125" style="92" customWidth="1"/>
    <col min="14595" max="14595" width="4.88671875" style="92" customWidth="1"/>
    <col min="14596" max="14596" width="8.44140625" style="92" customWidth="1"/>
    <col min="14597" max="14597" width="11.6640625" style="92" customWidth="1"/>
    <col min="14598" max="14598" width="14.5546875" style="92" customWidth="1"/>
    <col min="14599" max="14848" width="9.109375" style="92"/>
    <col min="14849" max="14849" width="5.44140625" style="92" customWidth="1"/>
    <col min="14850" max="14850" width="44.33203125" style="92" customWidth="1"/>
    <col min="14851" max="14851" width="4.88671875" style="92" customWidth="1"/>
    <col min="14852" max="14852" width="8.44140625" style="92" customWidth="1"/>
    <col min="14853" max="14853" width="11.6640625" style="92" customWidth="1"/>
    <col min="14854" max="14854" width="14.5546875" style="92" customWidth="1"/>
    <col min="14855" max="15104" width="9.109375" style="92"/>
    <col min="15105" max="15105" width="5.44140625" style="92" customWidth="1"/>
    <col min="15106" max="15106" width="44.33203125" style="92" customWidth="1"/>
    <col min="15107" max="15107" width="4.88671875" style="92" customWidth="1"/>
    <col min="15108" max="15108" width="8.44140625" style="92" customWidth="1"/>
    <col min="15109" max="15109" width="11.6640625" style="92" customWidth="1"/>
    <col min="15110" max="15110" width="14.5546875" style="92" customWidth="1"/>
    <col min="15111" max="15360" width="9.109375" style="92"/>
    <col min="15361" max="15361" width="5.44140625" style="92" customWidth="1"/>
    <col min="15362" max="15362" width="44.33203125" style="92" customWidth="1"/>
    <col min="15363" max="15363" width="4.88671875" style="92" customWidth="1"/>
    <col min="15364" max="15364" width="8.44140625" style="92" customWidth="1"/>
    <col min="15365" max="15365" width="11.6640625" style="92" customWidth="1"/>
    <col min="15366" max="15366" width="14.5546875" style="92" customWidth="1"/>
    <col min="15367" max="15616" width="9.109375" style="92"/>
    <col min="15617" max="15617" width="5.44140625" style="92" customWidth="1"/>
    <col min="15618" max="15618" width="44.33203125" style="92" customWidth="1"/>
    <col min="15619" max="15619" width="4.88671875" style="92" customWidth="1"/>
    <col min="15620" max="15620" width="8.44140625" style="92" customWidth="1"/>
    <col min="15621" max="15621" width="11.6640625" style="92" customWidth="1"/>
    <col min="15622" max="15622" width="14.5546875" style="92" customWidth="1"/>
    <col min="15623" max="15872" width="9.109375" style="92"/>
    <col min="15873" max="15873" width="5.44140625" style="92" customWidth="1"/>
    <col min="15874" max="15874" width="44.33203125" style="92" customWidth="1"/>
    <col min="15875" max="15875" width="4.88671875" style="92" customWidth="1"/>
    <col min="15876" max="15876" width="8.44140625" style="92" customWidth="1"/>
    <col min="15877" max="15877" width="11.6640625" style="92" customWidth="1"/>
    <col min="15878" max="15878" width="14.5546875" style="92" customWidth="1"/>
    <col min="15879" max="16128" width="9.109375" style="92"/>
    <col min="16129" max="16129" width="5.44140625" style="92" customWidth="1"/>
    <col min="16130" max="16130" width="44.33203125" style="92" customWidth="1"/>
    <col min="16131" max="16131" width="4.88671875" style="92" customWidth="1"/>
    <col min="16132" max="16132" width="8.44140625" style="92" customWidth="1"/>
    <col min="16133" max="16133" width="11.6640625" style="92" customWidth="1"/>
    <col min="16134" max="16134" width="14.5546875" style="92" customWidth="1"/>
    <col min="16135" max="16384" width="9.109375" style="92"/>
  </cols>
  <sheetData>
    <row r="1" spans="1:6" ht="14.25" customHeight="1">
      <c r="A1" s="88" t="s">
        <v>0</v>
      </c>
      <c r="B1" s="88" t="s">
        <v>1</v>
      </c>
      <c r="C1" s="89" t="s">
        <v>2</v>
      </c>
      <c r="D1" s="88" t="s">
        <v>3</v>
      </c>
      <c r="E1" s="90" t="s">
        <v>4</v>
      </c>
      <c r="F1" s="91" t="s">
        <v>8</v>
      </c>
    </row>
    <row r="2" spans="1:6" ht="13.2">
      <c r="A2" s="72"/>
      <c r="B2" s="73"/>
      <c r="C2" s="74"/>
      <c r="D2" s="75"/>
      <c r="E2" s="76"/>
      <c r="F2" s="76"/>
    </row>
    <row r="3" spans="1:6" ht="13.2">
      <c r="A3" s="74"/>
      <c r="B3" s="73" t="s">
        <v>133</v>
      </c>
      <c r="C3" s="74"/>
      <c r="D3" s="75"/>
      <c r="E3" s="93"/>
      <c r="F3" s="93"/>
    </row>
    <row r="4" spans="1:6" ht="39.6">
      <c r="A4" s="74"/>
      <c r="B4" s="77" t="s">
        <v>134</v>
      </c>
      <c r="C4" s="74"/>
      <c r="D4" s="75"/>
      <c r="E4" s="93"/>
      <c r="F4" s="93"/>
    </row>
    <row r="5" spans="1:6" ht="26.4">
      <c r="A5" s="74"/>
      <c r="B5" s="77" t="s">
        <v>135</v>
      </c>
      <c r="C5" s="74"/>
      <c r="D5" s="75"/>
      <c r="E5" s="93"/>
      <c r="F5" s="93"/>
    </row>
    <row r="6" spans="1:6" ht="29.4" customHeight="1">
      <c r="A6" s="74"/>
      <c r="B6" s="77" t="s">
        <v>136</v>
      </c>
      <c r="C6" s="74"/>
      <c r="D6" s="75"/>
      <c r="E6" s="93"/>
      <c r="F6" s="93"/>
    </row>
    <row r="7" spans="1:6" ht="26.4">
      <c r="A7" s="74"/>
      <c r="B7" s="77" t="s">
        <v>137</v>
      </c>
      <c r="C7" s="74"/>
      <c r="D7" s="75"/>
      <c r="E7" s="93"/>
      <c r="F7" s="93"/>
    </row>
    <row r="8" spans="1:6" ht="13.2">
      <c r="A8" s="74"/>
      <c r="B8" s="77"/>
      <c r="C8" s="74"/>
      <c r="D8" s="75"/>
      <c r="E8" s="93"/>
      <c r="F8" s="93"/>
    </row>
    <row r="9" spans="1:6" ht="58.2" customHeight="1">
      <c r="A9" s="78" t="s">
        <v>138</v>
      </c>
      <c r="B9" s="59" t="s">
        <v>139</v>
      </c>
      <c r="C9" s="78"/>
      <c r="D9" s="94"/>
      <c r="E9" s="95"/>
      <c r="F9" s="95"/>
    </row>
    <row r="10" spans="1:6" ht="13.2">
      <c r="A10" s="78"/>
      <c r="B10" s="61"/>
      <c r="C10" s="78" t="s">
        <v>140</v>
      </c>
      <c r="D10" s="94">
        <v>10</v>
      </c>
      <c r="E10" s="96"/>
      <c r="F10" s="96">
        <f>D10*E10</f>
        <v>0</v>
      </c>
    </row>
    <row r="11" spans="1:6" ht="13.2">
      <c r="A11" s="79"/>
      <c r="B11" s="97"/>
      <c r="C11" s="98"/>
      <c r="D11" s="79"/>
      <c r="E11" s="99"/>
      <c r="F11" s="99"/>
    </row>
    <row r="12" spans="1:6" ht="51.75" customHeight="1">
      <c r="A12" s="78" t="s">
        <v>141</v>
      </c>
      <c r="B12" s="60" t="s">
        <v>142</v>
      </c>
      <c r="C12" s="80"/>
      <c r="D12" s="100"/>
      <c r="E12" s="93"/>
      <c r="F12" s="93"/>
    </row>
    <row r="13" spans="1:6" ht="13.2">
      <c r="A13" s="78"/>
      <c r="B13" s="74"/>
      <c r="C13" s="80" t="s">
        <v>7</v>
      </c>
      <c r="D13" s="100">
        <v>25</v>
      </c>
      <c r="E13" s="93"/>
      <c r="F13" s="93">
        <f>D13*E13</f>
        <v>0</v>
      </c>
    </row>
    <row r="14" spans="1:6" ht="13.2">
      <c r="A14" s="78"/>
      <c r="B14" s="61"/>
      <c r="C14" s="78"/>
      <c r="D14" s="94"/>
      <c r="E14" s="95"/>
      <c r="F14" s="95"/>
    </row>
    <row r="15" spans="1:6" ht="68.25" customHeight="1">
      <c r="A15" s="78" t="s">
        <v>124</v>
      </c>
      <c r="B15" s="59" t="s">
        <v>143</v>
      </c>
      <c r="C15" s="78"/>
      <c r="D15" s="94"/>
      <c r="E15" s="95"/>
      <c r="F15" s="95"/>
    </row>
    <row r="16" spans="1:6" ht="13.2">
      <c r="A16" s="78"/>
      <c r="B16" s="61"/>
      <c r="C16" s="78" t="s">
        <v>140</v>
      </c>
      <c r="D16" s="94">
        <v>6</v>
      </c>
      <c r="E16" s="96"/>
      <c r="F16" s="96">
        <f>D16*E16</f>
        <v>0</v>
      </c>
    </row>
    <row r="17" spans="1:6" ht="13.2">
      <c r="A17" s="78"/>
      <c r="B17" s="61"/>
      <c r="C17" s="78"/>
      <c r="D17" s="94"/>
      <c r="E17" s="96"/>
      <c r="F17" s="96"/>
    </row>
    <row r="18" spans="1:6" ht="57.6" customHeight="1">
      <c r="A18" s="78" t="s">
        <v>144</v>
      </c>
      <c r="B18" s="60" t="s">
        <v>145</v>
      </c>
      <c r="C18" s="78"/>
      <c r="D18" s="94"/>
      <c r="E18" s="96"/>
      <c r="F18" s="96"/>
    </row>
    <row r="19" spans="1:6" ht="13.2">
      <c r="A19" s="78"/>
      <c r="B19" s="61"/>
      <c r="C19" s="78" t="s">
        <v>140</v>
      </c>
      <c r="D19" s="94">
        <v>8</v>
      </c>
      <c r="E19" s="96"/>
      <c r="F19" s="96">
        <f>D19*E19</f>
        <v>0</v>
      </c>
    </row>
    <row r="20" spans="1:6" ht="13.2">
      <c r="A20" s="78"/>
      <c r="B20" s="61"/>
      <c r="C20" s="78"/>
      <c r="D20" s="94"/>
      <c r="E20" s="96"/>
      <c r="F20" s="96"/>
    </row>
    <row r="21" spans="1:6" ht="13.2">
      <c r="A21" s="80"/>
      <c r="B21" s="77"/>
      <c r="C21" s="80"/>
      <c r="D21" s="100"/>
      <c r="E21" s="93"/>
      <c r="F21" s="93"/>
    </row>
    <row r="22" spans="1:6" ht="13.2">
      <c r="A22" s="81"/>
      <c r="B22" s="82" t="s">
        <v>146</v>
      </c>
      <c r="C22" s="74"/>
      <c r="D22" s="75"/>
      <c r="E22" s="93"/>
      <c r="F22" s="93"/>
    </row>
    <row r="23" spans="1:6" ht="52.8">
      <c r="A23" s="74" t="s">
        <v>147</v>
      </c>
      <c r="B23" s="74" t="s">
        <v>148</v>
      </c>
      <c r="C23" s="101"/>
      <c r="D23" s="101"/>
      <c r="E23" s="95"/>
      <c r="F23" s="95"/>
    </row>
    <row r="24" spans="1:6" ht="13.2">
      <c r="A24" s="74"/>
      <c r="B24" s="83" t="s">
        <v>149</v>
      </c>
      <c r="C24" s="74" t="s">
        <v>140</v>
      </c>
      <c r="D24" s="75">
        <v>5</v>
      </c>
      <c r="E24" s="93"/>
      <c r="F24" s="93">
        <f>D24*E24</f>
        <v>0</v>
      </c>
    </row>
    <row r="25" spans="1:6" ht="13.2">
      <c r="A25" s="74"/>
      <c r="B25" s="83" t="s">
        <v>150</v>
      </c>
      <c r="C25" s="74" t="s">
        <v>7</v>
      </c>
      <c r="D25" s="75">
        <v>20</v>
      </c>
      <c r="E25" s="93"/>
      <c r="F25" s="93">
        <f>D25*E25</f>
        <v>0</v>
      </c>
    </row>
    <row r="26" spans="1:6" ht="13.2">
      <c r="A26" s="74"/>
      <c r="B26" s="83" t="s">
        <v>151</v>
      </c>
      <c r="C26" s="74" t="s">
        <v>11</v>
      </c>
      <c r="D26" s="75">
        <v>400</v>
      </c>
      <c r="E26" s="93"/>
      <c r="F26" s="93">
        <f>D26*E26</f>
        <v>0</v>
      </c>
    </row>
    <row r="27" spans="1:6" ht="13.2">
      <c r="A27" s="74"/>
      <c r="B27" s="83"/>
      <c r="C27" s="74"/>
      <c r="D27" s="75"/>
      <c r="E27" s="93"/>
      <c r="F27" s="93"/>
    </row>
    <row r="28" spans="1:6" ht="13.2">
      <c r="A28" s="74"/>
      <c r="B28" s="83"/>
      <c r="C28" s="74"/>
      <c r="D28" s="75"/>
      <c r="E28" s="93"/>
      <c r="F28" s="93"/>
    </row>
    <row r="29" spans="1:6" ht="13.2">
      <c r="A29" s="74"/>
      <c r="B29" s="83"/>
      <c r="C29" s="74"/>
      <c r="D29" s="75"/>
      <c r="E29" s="93"/>
      <c r="F29" s="93"/>
    </row>
    <row r="30" spans="1:6" ht="13.2">
      <c r="A30" s="74"/>
      <c r="B30" s="83"/>
      <c r="C30" s="74"/>
      <c r="D30" s="75"/>
      <c r="E30" s="93"/>
      <c r="F30" s="93"/>
    </row>
    <row r="31" spans="1:6" ht="13.2">
      <c r="A31" s="74"/>
      <c r="B31" s="83"/>
      <c r="C31" s="74"/>
      <c r="D31" s="75"/>
      <c r="E31" s="93"/>
      <c r="F31" s="93"/>
    </row>
    <row r="32" spans="1:6" ht="13.2">
      <c r="A32" s="74"/>
      <c r="B32" s="83"/>
      <c r="C32" s="74"/>
      <c r="D32" s="75"/>
      <c r="E32" s="93"/>
      <c r="F32" s="93"/>
    </row>
    <row r="33" spans="1:8" ht="27" customHeight="1">
      <c r="A33" s="74"/>
      <c r="B33" s="83"/>
      <c r="C33" s="74"/>
      <c r="D33" s="75"/>
      <c r="E33" s="93"/>
      <c r="F33" s="93"/>
    </row>
    <row r="34" spans="1:8" ht="38.25" customHeight="1">
      <c r="A34" s="74"/>
      <c r="B34" s="83"/>
      <c r="C34" s="74"/>
      <c r="D34" s="75"/>
      <c r="E34" s="93"/>
      <c r="F34" s="93"/>
    </row>
    <row r="35" spans="1:8" ht="13.2">
      <c r="A35" s="74"/>
      <c r="B35" s="72" t="s">
        <v>152</v>
      </c>
      <c r="C35" s="74"/>
      <c r="D35" s="75"/>
      <c r="E35" s="96"/>
      <c r="F35" s="93"/>
    </row>
    <row r="36" spans="1:8" ht="178.8" customHeight="1">
      <c r="A36" s="78" t="s">
        <v>153</v>
      </c>
      <c r="B36" s="61" t="s">
        <v>154</v>
      </c>
      <c r="C36" s="78"/>
      <c r="D36" s="94"/>
      <c r="E36" s="95"/>
      <c r="F36" s="95"/>
    </row>
    <row r="37" spans="1:8" ht="56.4" customHeight="1">
      <c r="A37" s="78"/>
      <c r="B37" s="61" t="s">
        <v>155</v>
      </c>
      <c r="C37" s="78" t="s">
        <v>140</v>
      </c>
      <c r="D37" s="94">
        <v>2</v>
      </c>
      <c r="E37" s="96"/>
      <c r="F37" s="96">
        <f>D37*E37</f>
        <v>0</v>
      </c>
      <c r="H37" s="102"/>
    </row>
    <row r="38" spans="1:8" ht="13.2">
      <c r="A38" s="79"/>
      <c r="B38" s="97"/>
      <c r="C38" s="98"/>
      <c r="D38" s="79"/>
      <c r="E38" s="99"/>
      <c r="F38" s="99"/>
    </row>
    <row r="39" spans="1:8" ht="81.599999999999994" customHeight="1">
      <c r="A39" s="78" t="s">
        <v>156</v>
      </c>
      <c r="B39" s="61" t="s">
        <v>157</v>
      </c>
      <c r="C39" s="78"/>
      <c r="D39" s="94"/>
      <c r="E39" s="95"/>
      <c r="F39" s="95"/>
    </row>
    <row r="40" spans="1:8" ht="13.2">
      <c r="A40" s="78"/>
      <c r="B40" s="61" t="s">
        <v>158</v>
      </c>
      <c r="C40" s="78" t="s">
        <v>7</v>
      </c>
      <c r="D40" s="94">
        <v>36</v>
      </c>
      <c r="E40" s="96"/>
      <c r="F40" s="96">
        <f>D40*E40</f>
        <v>0</v>
      </c>
    </row>
    <row r="41" spans="1:8" ht="13.2">
      <c r="A41" s="78"/>
      <c r="B41" s="61"/>
      <c r="C41" s="78"/>
      <c r="D41" s="94"/>
      <c r="E41" s="96"/>
      <c r="F41" s="96"/>
    </row>
    <row r="42" spans="1:8" ht="55.8" customHeight="1">
      <c r="A42" s="61" t="s">
        <v>159</v>
      </c>
      <c r="B42" s="61" t="s">
        <v>160</v>
      </c>
      <c r="C42" s="61"/>
      <c r="D42" s="103"/>
      <c r="E42" s="95"/>
      <c r="F42" s="95"/>
    </row>
    <row r="43" spans="1:8" ht="13.2">
      <c r="A43" s="78"/>
      <c r="B43" s="61" t="s">
        <v>161</v>
      </c>
      <c r="C43" s="78" t="s">
        <v>7</v>
      </c>
      <c r="D43" s="94">
        <v>36</v>
      </c>
      <c r="E43" s="96"/>
      <c r="F43" s="96">
        <f>D43*E43</f>
        <v>0</v>
      </c>
    </row>
    <row r="44" spans="1:8" ht="13.2">
      <c r="A44" s="78"/>
      <c r="B44" s="61"/>
      <c r="C44" s="78"/>
      <c r="D44" s="94"/>
      <c r="E44" s="95"/>
      <c r="F44" s="95"/>
    </row>
    <row r="45" spans="1:8" ht="145.19999999999999">
      <c r="A45" s="78" t="s">
        <v>162</v>
      </c>
      <c r="B45" s="61" t="s">
        <v>163</v>
      </c>
      <c r="C45" s="78"/>
      <c r="D45" s="94"/>
      <c r="E45" s="95"/>
      <c r="F45" s="95"/>
    </row>
    <row r="46" spans="1:8" ht="13.2">
      <c r="A46" s="78"/>
      <c r="B46" s="61" t="s">
        <v>164</v>
      </c>
      <c r="C46" s="78" t="s">
        <v>7</v>
      </c>
      <c r="D46" s="94">
        <v>36</v>
      </c>
      <c r="E46" s="96"/>
      <c r="F46" s="96">
        <f>D46*E46</f>
        <v>0</v>
      </c>
    </row>
    <row r="47" spans="1:8" ht="13.2">
      <c r="A47" s="78"/>
      <c r="B47" s="61"/>
      <c r="C47" s="78"/>
      <c r="D47" s="94"/>
      <c r="E47" s="96"/>
      <c r="F47" s="96"/>
    </row>
    <row r="48" spans="1:8" ht="13.2">
      <c r="A48" s="78"/>
      <c r="B48" s="61"/>
      <c r="C48" s="78"/>
      <c r="D48" s="94"/>
      <c r="E48" s="96"/>
      <c r="F48" s="96"/>
    </row>
    <row r="49" spans="1:6" ht="13.2">
      <c r="A49" s="78"/>
      <c r="B49" s="84"/>
      <c r="C49" s="104"/>
      <c r="D49" s="105"/>
      <c r="E49" s="106"/>
      <c r="F49" s="106"/>
    </row>
    <row r="50" spans="1:6" ht="13.2">
      <c r="A50" s="78"/>
      <c r="B50" s="84"/>
      <c r="C50" s="104"/>
      <c r="D50" s="105"/>
      <c r="E50" s="106"/>
      <c r="F50" s="106"/>
    </row>
    <row r="51" spans="1:6" ht="13.2">
      <c r="A51" s="78"/>
      <c r="B51" s="84"/>
      <c r="C51" s="104"/>
      <c r="D51" s="105"/>
      <c r="E51" s="106"/>
      <c r="F51" s="106"/>
    </row>
    <row r="52" spans="1:6" ht="13.2">
      <c r="A52" s="78"/>
      <c r="B52" s="84"/>
      <c r="C52" s="104"/>
      <c r="D52" s="105"/>
      <c r="E52" s="106"/>
      <c r="F52" s="106"/>
    </row>
    <row r="53" spans="1:6" ht="13.2">
      <c r="A53" s="78"/>
      <c r="B53" s="84"/>
      <c r="C53" s="104"/>
      <c r="D53" s="105"/>
      <c r="E53" s="106"/>
      <c r="F53" s="106"/>
    </row>
    <row r="54" spans="1:6" ht="13.2">
      <c r="A54" s="78"/>
      <c r="B54" s="84"/>
      <c r="C54" s="104"/>
      <c r="D54" s="105"/>
      <c r="E54" s="106"/>
      <c r="F54" s="106"/>
    </row>
    <row r="55" spans="1:6" ht="13.2">
      <c r="A55" s="78"/>
      <c r="B55" s="84"/>
      <c r="C55" s="104"/>
      <c r="D55" s="105"/>
      <c r="E55" s="106"/>
      <c r="F55" s="106"/>
    </row>
    <row r="56" spans="1:6" ht="13.2">
      <c r="A56" s="78"/>
      <c r="B56" s="84"/>
      <c r="C56" s="104"/>
      <c r="D56" s="105"/>
      <c r="E56" s="106"/>
      <c r="F56" s="106"/>
    </row>
    <row r="57" spans="1:6" ht="13.2">
      <c r="A57" s="78"/>
      <c r="B57" s="84"/>
      <c r="C57" s="104"/>
      <c r="D57" s="105"/>
      <c r="E57" s="106"/>
      <c r="F57" s="106"/>
    </row>
    <row r="58" spans="1:6" ht="13.2">
      <c r="A58" s="78"/>
      <c r="B58" s="61"/>
      <c r="C58" s="78"/>
      <c r="D58" s="94"/>
      <c r="E58" s="96"/>
      <c r="F58" s="96"/>
    </row>
    <row r="59" spans="1:6" ht="13.2">
      <c r="A59" s="78"/>
      <c r="B59" s="84" t="s">
        <v>165</v>
      </c>
      <c r="C59" s="78"/>
      <c r="D59" s="94"/>
      <c r="E59" s="96"/>
      <c r="F59" s="96"/>
    </row>
    <row r="60" spans="1:6" ht="39.6">
      <c r="A60" s="78" t="s">
        <v>166</v>
      </c>
      <c r="B60" s="61" t="s">
        <v>167</v>
      </c>
      <c r="C60" s="78"/>
      <c r="D60" s="94"/>
      <c r="E60" s="96"/>
      <c r="F60" s="96"/>
    </row>
    <row r="61" spans="1:6" ht="66">
      <c r="A61" s="78"/>
      <c r="B61" s="61" t="s">
        <v>168</v>
      </c>
      <c r="C61" s="78"/>
      <c r="D61" s="94"/>
      <c r="E61" s="96"/>
      <c r="F61" s="96"/>
    </row>
    <row r="62" spans="1:6" ht="13.2">
      <c r="A62" s="78"/>
      <c r="B62" s="61" t="s">
        <v>161</v>
      </c>
      <c r="C62" s="78" t="s">
        <v>7</v>
      </c>
      <c r="D62" s="94">
        <v>36</v>
      </c>
      <c r="E62" s="96"/>
      <c r="F62" s="96">
        <f>D62*E62</f>
        <v>0</v>
      </c>
    </row>
    <row r="63" spans="1:6" ht="13.2">
      <c r="A63" s="78"/>
      <c r="B63" s="61"/>
      <c r="C63" s="78"/>
      <c r="D63" s="94"/>
      <c r="E63" s="96"/>
      <c r="F63" s="96"/>
    </row>
    <row r="64" spans="1:6" ht="52.8">
      <c r="A64" s="78" t="s">
        <v>169</v>
      </c>
      <c r="B64" s="61" t="s">
        <v>170</v>
      </c>
      <c r="C64" s="78"/>
      <c r="D64" s="94"/>
      <c r="E64" s="96"/>
      <c r="F64" s="96"/>
    </row>
    <row r="65" spans="1:6" ht="13.2">
      <c r="A65" s="78"/>
      <c r="B65" s="61" t="s">
        <v>171</v>
      </c>
      <c r="C65" s="78" t="s">
        <v>172</v>
      </c>
      <c r="D65" s="94">
        <v>6</v>
      </c>
      <c r="E65" s="96"/>
      <c r="F65" s="96">
        <f>D65*E65</f>
        <v>0</v>
      </c>
    </row>
    <row r="66" spans="1:6" ht="13.2">
      <c r="A66" s="78"/>
      <c r="B66" s="61"/>
      <c r="C66" s="78"/>
      <c r="D66" s="94"/>
      <c r="E66" s="96"/>
      <c r="F66" s="96"/>
    </row>
    <row r="67" spans="1:6" ht="39.6">
      <c r="A67" s="78" t="s">
        <v>173</v>
      </c>
      <c r="B67" s="61" t="s">
        <v>174</v>
      </c>
      <c r="C67" s="78"/>
      <c r="D67" s="94"/>
      <c r="E67" s="96"/>
      <c r="F67" s="96"/>
    </row>
    <row r="68" spans="1:6" ht="13.2">
      <c r="A68" s="78"/>
      <c r="B68" s="61" t="s">
        <v>175</v>
      </c>
      <c r="C68" s="78" t="s">
        <v>172</v>
      </c>
      <c r="D68" s="94">
        <v>7</v>
      </c>
      <c r="E68" s="96"/>
      <c r="F68" s="96">
        <f>D68*E68</f>
        <v>0</v>
      </c>
    </row>
    <row r="69" spans="1:6" ht="13.2">
      <c r="A69" s="78"/>
      <c r="B69" s="61"/>
      <c r="C69" s="78"/>
      <c r="D69" s="94"/>
      <c r="E69" s="96"/>
      <c r="F69" s="96"/>
    </row>
    <row r="70" spans="1:6" ht="13.2">
      <c r="A70" s="74"/>
      <c r="B70" s="77"/>
      <c r="C70" s="74"/>
      <c r="D70" s="75"/>
      <c r="E70" s="96"/>
      <c r="F70" s="93"/>
    </row>
    <row r="71" spans="1:6" ht="13.2">
      <c r="A71" s="74"/>
      <c r="B71" s="72" t="s">
        <v>176</v>
      </c>
      <c r="C71" s="74"/>
      <c r="D71" s="75"/>
      <c r="E71" s="93"/>
      <c r="F71" s="93"/>
    </row>
    <row r="72" spans="1:6" ht="118.8">
      <c r="A72" s="80" t="s">
        <v>177</v>
      </c>
      <c r="B72" s="61" t="s">
        <v>178</v>
      </c>
      <c r="C72" s="80"/>
      <c r="D72" s="100"/>
      <c r="E72" s="93"/>
      <c r="F72" s="93"/>
    </row>
    <row r="73" spans="1:6" ht="13.2">
      <c r="A73" s="80"/>
      <c r="B73" s="61" t="s">
        <v>179</v>
      </c>
      <c r="C73" s="78" t="s">
        <v>172</v>
      </c>
      <c r="D73" s="100">
        <v>12</v>
      </c>
      <c r="E73" s="93"/>
      <c r="F73" s="93">
        <f>D73*E73</f>
        <v>0</v>
      </c>
    </row>
    <row r="74" spans="1:6" ht="13.2">
      <c r="A74" s="80"/>
      <c r="B74" s="74"/>
      <c r="C74" s="80"/>
      <c r="D74" s="100" t="s">
        <v>180</v>
      </c>
      <c r="E74" s="93"/>
      <c r="F74" s="93"/>
    </row>
    <row r="75" spans="1:6" ht="105.6">
      <c r="A75" s="80" t="s">
        <v>181</v>
      </c>
      <c r="B75" s="61" t="s">
        <v>182</v>
      </c>
      <c r="C75" s="80"/>
      <c r="D75" s="100"/>
      <c r="E75" s="93"/>
      <c r="F75" s="93"/>
    </row>
    <row r="76" spans="1:6" ht="13.2">
      <c r="A76" s="80"/>
      <c r="B76" s="60" t="s">
        <v>183</v>
      </c>
      <c r="C76" s="78" t="s">
        <v>172</v>
      </c>
      <c r="D76" s="100">
        <v>5</v>
      </c>
      <c r="E76" s="93"/>
      <c r="F76" s="93">
        <f>D76*E76</f>
        <v>0</v>
      </c>
    </row>
    <row r="77" spans="1:6" ht="13.2">
      <c r="A77" s="80"/>
      <c r="B77" s="74"/>
      <c r="C77" s="78"/>
      <c r="D77" s="100"/>
      <c r="E77" s="93"/>
      <c r="F77" s="93"/>
    </row>
    <row r="78" spans="1:6" ht="13.2">
      <c r="A78" s="80"/>
      <c r="B78" s="85" t="s">
        <v>184</v>
      </c>
      <c r="C78" s="107"/>
      <c r="D78" s="108"/>
      <c r="E78" s="109"/>
      <c r="F78" s="109">
        <f>SUM(F10:F76)</f>
        <v>0</v>
      </c>
    </row>
  </sheetData>
  <pageMargins left="0.7" right="0.7" top="0.75" bottom="0.75" header="0.3" footer="0.3"/>
  <pageSetup paperSize="9" orientation="portrait" horizontalDpi="4294967293" vertic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3"/>
  <sheetViews>
    <sheetView showZeros="0" workbookViewId="0">
      <selection activeCell="F4" sqref="F4"/>
    </sheetView>
  </sheetViews>
  <sheetFormatPr defaultColWidth="8.88671875" defaultRowHeight="14.4"/>
  <cols>
    <col min="1" max="1" width="5.109375" style="14" bestFit="1" customWidth="1"/>
    <col min="2" max="2" width="35.5546875" style="22" customWidth="1"/>
    <col min="3" max="3" width="6.5546875" style="14" bestFit="1" customWidth="1"/>
    <col min="4" max="4" width="8.33203125" style="14" bestFit="1" customWidth="1"/>
    <col min="5" max="5" width="11.109375" style="25" bestFit="1" customWidth="1"/>
    <col min="6" max="6" width="12.6640625" style="26" bestFit="1" customWidth="1"/>
    <col min="7" max="7" width="9.5546875" style="14" bestFit="1" customWidth="1"/>
    <col min="8" max="16384" width="8.88671875" style="14"/>
  </cols>
  <sheetData>
    <row r="1" spans="1:7">
      <c r="A1" s="15"/>
      <c r="B1" s="45" t="s">
        <v>74</v>
      </c>
      <c r="C1" s="46"/>
      <c r="D1" s="46"/>
      <c r="E1" s="47"/>
      <c r="F1" s="48"/>
      <c r="G1" s="16"/>
    </row>
    <row r="2" spans="1:7">
      <c r="A2" s="15"/>
      <c r="B2" s="55" t="s">
        <v>118</v>
      </c>
      <c r="C2" s="55"/>
      <c r="D2" s="55"/>
      <c r="F2" s="170">
        <f>'IGRALIŠTE KAŠLJAVAC'!F83</f>
        <v>0</v>
      </c>
      <c r="G2" s="16"/>
    </row>
    <row r="3" spans="1:7">
      <c r="A3" s="17"/>
      <c r="B3" s="55" t="s">
        <v>117</v>
      </c>
      <c r="C3" s="55"/>
      <c r="D3" s="55"/>
      <c r="F3" s="170">
        <f>'IGRALIŠTE PUPELICA'!F89</f>
        <v>0</v>
      </c>
      <c r="G3" s="16"/>
    </row>
    <row r="4" spans="1:7">
      <c r="A4" s="17"/>
      <c r="B4" s="53" t="s">
        <v>119</v>
      </c>
      <c r="C4" s="53"/>
      <c r="D4" s="53"/>
      <c r="E4" s="14"/>
      <c r="F4" s="170">
        <f>'IGRALIŠTE RAVNEŠ'!F74</f>
        <v>0</v>
      </c>
      <c r="G4" s="16"/>
    </row>
    <row r="5" spans="1:7">
      <c r="A5" s="17"/>
      <c r="B5" s="53" t="s">
        <v>120</v>
      </c>
      <c r="C5" s="53"/>
      <c r="D5" s="53"/>
      <c r="E5" s="14"/>
      <c r="F5" s="170">
        <f>'IGRALIŠTE BAZEN GRADINA'!F74</f>
        <v>0</v>
      </c>
      <c r="G5" s="16"/>
    </row>
    <row r="6" spans="1:7" ht="16.5" customHeight="1">
      <c r="A6" s="17"/>
      <c r="B6" s="53" t="s">
        <v>185</v>
      </c>
      <c r="C6" s="53"/>
      <c r="D6" s="53"/>
      <c r="E6" s="14"/>
      <c r="F6" s="170">
        <f>NADSTREŠNICA!F78</f>
        <v>0</v>
      </c>
      <c r="G6" s="16"/>
    </row>
    <row r="7" spans="1:7">
      <c r="A7" s="17"/>
      <c r="B7" s="53"/>
      <c r="C7" s="53"/>
      <c r="D7" s="53"/>
      <c r="E7" s="54"/>
      <c r="F7" s="170"/>
      <c r="G7" s="16"/>
    </row>
    <row r="8" spans="1:7">
      <c r="A8" s="18"/>
      <c r="B8" s="49" t="s">
        <v>186</v>
      </c>
      <c r="C8" s="50"/>
      <c r="D8" s="51"/>
      <c r="E8" s="52"/>
      <c r="F8" s="171">
        <f>SUM(F2:F6)</f>
        <v>0</v>
      </c>
      <c r="G8" s="16"/>
    </row>
    <row r="9" spans="1:7">
      <c r="A9" s="19"/>
      <c r="B9" s="19"/>
      <c r="C9" s="19"/>
      <c r="D9" s="19"/>
      <c r="E9" s="20"/>
      <c r="F9" s="172"/>
      <c r="G9" s="16"/>
    </row>
    <row r="10" spans="1:7">
      <c r="A10" s="18"/>
      <c r="B10" s="49" t="s">
        <v>28</v>
      </c>
      <c r="C10" s="50"/>
      <c r="D10" s="51"/>
      <c r="E10" s="52"/>
      <c r="F10" s="171">
        <f>F8*0.25</f>
        <v>0</v>
      </c>
      <c r="G10" s="16"/>
    </row>
    <row r="11" spans="1:7">
      <c r="A11" s="19"/>
      <c r="B11" s="19"/>
      <c r="C11" s="19"/>
      <c r="D11" s="19"/>
      <c r="E11" s="20"/>
      <c r="F11" s="172"/>
      <c r="G11" s="16"/>
    </row>
    <row r="12" spans="1:7">
      <c r="A12" s="18"/>
      <c r="B12" s="49" t="s">
        <v>29</v>
      </c>
      <c r="C12" s="50"/>
      <c r="D12" s="51"/>
      <c r="E12" s="52"/>
      <c r="F12" s="171">
        <f>SUM(F8:F10)</f>
        <v>0</v>
      </c>
      <c r="G12" s="16"/>
    </row>
    <row r="13" spans="1:7">
      <c r="A13" s="21"/>
      <c r="C13" s="21"/>
      <c r="D13" s="21"/>
      <c r="E13" s="23"/>
      <c r="F13" s="24"/>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TotalTime>3</TotalTime>
  <Application>Microsoft Excel</Application>
  <DocSecurity>0</DocSecurity>
  <ScaleCrop>false</ScaleCrop>
  <HeadingPairs>
    <vt:vector size="4" baseType="variant">
      <vt:variant>
        <vt:lpstr>Radni listovi</vt:lpstr>
      </vt:variant>
      <vt:variant>
        <vt:i4>8</vt:i4>
      </vt:variant>
      <vt:variant>
        <vt:lpstr>Imenovani rasponi</vt:lpstr>
      </vt:variant>
      <vt:variant>
        <vt:i4>5</vt:i4>
      </vt:variant>
    </vt:vector>
  </HeadingPairs>
  <TitlesOfParts>
    <vt:vector size="13" baseType="lpstr">
      <vt:lpstr>NASLOVNICA</vt:lpstr>
      <vt:lpstr>OPĆI UVJETI</vt:lpstr>
      <vt:lpstr>IGRALIŠTE KAŠLJAVAC</vt:lpstr>
      <vt:lpstr>IGRALIŠTE PUPELICA</vt:lpstr>
      <vt:lpstr>IGRALIŠTE RAVNEŠ</vt:lpstr>
      <vt:lpstr>IGRALIŠTE BAZEN GRADINA</vt:lpstr>
      <vt:lpstr>NADSTREŠNICA</vt:lpstr>
      <vt:lpstr>REKAPITULACIJA</vt:lpstr>
      <vt:lpstr>NASLOVNICA!_Hlk97639767</vt:lpstr>
      <vt:lpstr>'IGRALIŠTE BAZEN GRADINA'!Podrucje_ispisa</vt:lpstr>
      <vt:lpstr>'IGRALIŠTE KAŠLJAVAC'!Podrucje_ispisa</vt:lpstr>
      <vt:lpstr>'IGRALIŠTE PUPELICA'!Podrucje_ispisa</vt:lpstr>
      <vt:lpstr>'IGRALIŠTE RAVNEŠ'!Podrucje_ispisa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Ivana Lešković</dc:creator>
  <dc:description/>
  <cp:lastModifiedBy>JURA BBŽ</cp:lastModifiedBy>
  <cp:revision>1</cp:revision>
  <cp:lastPrinted>2025-09-04T06:06:27Z</cp:lastPrinted>
  <dcterms:created xsi:type="dcterms:W3CDTF">2020-11-16T18:36:51Z</dcterms:created>
  <dcterms:modified xsi:type="dcterms:W3CDTF">2025-09-11T08:50:34Z</dcterms:modified>
  <dc:language>hr-HR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